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хонова\Desktop\Бюджет 2019\2019-2021гг\"/>
    </mc:Choice>
  </mc:AlternateContent>
  <bookViews>
    <workbookView xWindow="475" yWindow="95" windowWidth="13340" windowHeight="6915" activeTab="1"/>
  </bookViews>
  <sheets>
    <sheet name="ведомственная плановый" sheetId="2" r:id="rId1"/>
    <sheet name="ведомственная " sheetId="1" r:id="rId2"/>
  </sheets>
  <definedNames>
    <definedName name="_xlnm._FilterDatabase" localSheetId="1" hidden="1">'ведомственная '!$A$11:$HU$11</definedName>
    <definedName name="_xlnm._FilterDatabase" localSheetId="0" hidden="1">'ведомственная плановый'!$A$11:$HV$11</definedName>
    <definedName name="Excel_BuiltIn_Print_Area_1" localSheetId="0">#REF!</definedName>
    <definedName name="Excel_BuiltIn_Print_Area_1">#REF!</definedName>
    <definedName name="Excel_BuiltIn_Print_Area_2" localSheetId="0">#REF!</definedName>
    <definedName name="Excel_BuiltIn_Print_Area_2">#REF!</definedName>
    <definedName name="Excel_BuiltIn_Print_Titles_1" localSheetId="0">#REF!</definedName>
    <definedName name="Excel_BuiltIn_Print_Titles_1">#REF!</definedName>
    <definedName name="_xlnm.Print_Titles" localSheetId="1">'ведомственная '!$11:$11</definedName>
    <definedName name="_xlnm.Print_Titles" localSheetId="0">'ведомственная плановый'!$11:$11</definedName>
  </definedNames>
  <calcPr calcId="152511"/>
</workbook>
</file>

<file path=xl/calcChain.xml><?xml version="1.0" encoding="utf-8"?>
<calcChain xmlns="http://schemas.openxmlformats.org/spreadsheetml/2006/main">
  <c r="G416" i="1" l="1"/>
  <c r="G415" i="1" s="1"/>
  <c r="G409" i="1"/>
  <c r="G410" i="1"/>
  <c r="G396" i="1"/>
  <c r="G397" i="1"/>
  <c r="G385" i="1"/>
  <c r="G386" i="1"/>
  <c r="G260" i="1"/>
  <c r="G305" i="1"/>
  <c r="G307" i="1"/>
  <c r="G306" i="1" s="1"/>
  <c r="G376" i="1" l="1"/>
  <c r="G52" i="2" l="1"/>
  <c r="H358" i="2" l="1"/>
  <c r="H357" i="2" s="1"/>
  <c r="H359" i="2"/>
  <c r="H362" i="2"/>
  <c r="H361" i="2" s="1"/>
  <c r="H355" i="2" l="1"/>
  <c r="G355" i="2"/>
  <c r="H329" i="2" l="1"/>
  <c r="H328" i="2" s="1"/>
  <c r="G329" i="2"/>
  <c r="G328" i="2" s="1"/>
  <c r="H311" i="2"/>
  <c r="H310" i="2" s="1"/>
  <c r="H308" i="2"/>
  <c r="H307" i="2" s="1"/>
  <c r="G311" i="2"/>
  <c r="G310" i="2" s="1"/>
  <c r="G308" i="2"/>
  <c r="G307" i="2" s="1"/>
  <c r="H299" i="2"/>
  <c r="G299" i="2"/>
  <c r="H297" i="2"/>
  <c r="G297" i="2"/>
  <c r="H295" i="2"/>
  <c r="G295" i="2"/>
  <c r="H292" i="2"/>
  <c r="G292" i="2"/>
  <c r="H290" i="2"/>
  <c r="G290" i="2"/>
  <c r="H288" i="2"/>
  <c r="G288" i="2"/>
  <c r="H285" i="2"/>
  <c r="H284" i="2" s="1"/>
  <c r="G285" i="2"/>
  <c r="G284" i="2" s="1"/>
  <c r="H262" i="2"/>
  <c r="H261" i="2" s="1"/>
  <c r="G262" i="2"/>
  <c r="G261" i="2" s="1"/>
  <c r="H259" i="2"/>
  <c r="G259" i="2"/>
  <c r="H257" i="2"/>
  <c r="G257" i="2"/>
  <c r="H255" i="2"/>
  <c r="G255" i="2"/>
  <c r="H253" i="2"/>
  <c r="G253" i="2"/>
  <c r="H246" i="2"/>
  <c r="H244" i="2"/>
  <c r="G246" i="2"/>
  <c r="G244" i="2"/>
  <c r="H225" i="2"/>
  <c r="H222" i="2"/>
  <c r="H220" i="2"/>
  <c r="H218" i="2"/>
  <c r="G225" i="2"/>
  <c r="G222" i="2"/>
  <c r="G220" i="2"/>
  <c r="G218" i="2"/>
  <c r="H200" i="2"/>
  <c r="H198" i="2"/>
  <c r="H196" i="2"/>
  <c r="H194" i="2"/>
  <c r="G200" i="2"/>
  <c r="G198" i="2"/>
  <c r="G196" i="2"/>
  <c r="G194" i="2"/>
  <c r="H107" i="2"/>
  <c r="H106" i="2" s="1"/>
  <c r="H105" i="2" s="1"/>
  <c r="H104" i="2" s="1"/>
  <c r="G107" i="2"/>
  <c r="G106" i="2" s="1"/>
  <c r="G105" i="2" s="1"/>
  <c r="G104" i="2" s="1"/>
  <c r="H179" i="2"/>
  <c r="H177" i="2"/>
  <c r="H175" i="2"/>
  <c r="H173" i="2"/>
  <c r="G179" i="2"/>
  <c r="G177" i="2"/>
  <c r="G175" i="2"/>
  <c r="G173" i="2"/>
  <c r="H152" i="2"/>
  <c r="H151" i="2" s="1"/>
  <c r="H150" i="2" s="1"/>
  <c r="G152" i="2"/>
  <c r="G151" i="2" s="1"/>
  <c r="G150" i="2" s="1"/>
  <c r="H148" i="2"/>
  <c r="H147" i="2" s="1"/>
  <c r="G148" i="2"/>
  <c r="G147" i="2" s="1"/>
  <c r="H294" i="2" l="1"/>
  <c r="H287" i="2"/>
  <c r="G287" i="2"/>
  <c r="H193" i="2"/>
  <c r="G193" i="2"/>
  <c r="G172" i="2"/>
  <c r="H172" i="2"/>
  <c r="G294" i="2"/>
  <c r="H217" i="2"/>
  <c r="H216" i="2" s="1"/>
  <c r="H215" i="2" s="1"/>
  <c r="G217" i="2"/>
  <c r="G216" i="2" s="1"/>
  <c r="G215" i="2" s="1"/>
  <c r="G252" i="2"/>
  <c r="H252" i="2"/>
  <c r="H139" i="2"/>
  <c r="H138" i="2" s="1"/>
  <c r="H137" i="2" s="1"/>
  <c r="G139" i="2"/>
  <c r="G138" i="2" s="1"/>
  <c r="G137" i="2" s="1"/>
  <c r="H135" i="2"/>
  <c r="H73" i="2"/>
  <c r="H72" i="2" s="1"/>
  <c r="G73" i="2"/>
  <c r="G72" i="2" s="1"/>
  <c r="H67" i="2"/>
  <c r="H66" i="2" s="1"/>
  <c r="H65" i="2" s="1"/>
  <c r="H64" i="2" s="1"/>
  <c r="G67" i="2"/>
  <c r="G66" i="2" s="1"/>
  <c r="G65" i="2" s="1"/>
  <c r="G64" i="2" s="1"/>
  <c r="H50" i="2"/>
  <c r="G50" i="2"/>
  <c r="H47" i="2"/>
  <c r="G47" i="2"/>
  <c r="H45" i="2"/>
  <c r="G45" i="2"/>
  <c r="H42" i="2"/>
  <c r="G42" i="2"/>
  <c r="H40" i="2"/>
  <c r="G40" i="2"/>
  <c r="H37" i="2"/>
  <c r="G37" i="2"/>
  <c r="H35" i="2"/>
  <c r="G35" i="2"/>
  <c r="H32" i="2"/>
  <c r="G32" i="2"/>
  <c r="H30" i="2"/>
  <c r="G30" i="2"/>
  <c r="H27" i="2"/>
  <c r="H26" i="2" s="1"/>
  <c r="G27" i="2"/>
  <c r="G26" i="2" s="1"/>
  <c r="H52" i="2"/>
  <c r="G55" i="2"/>
  <c r="H55" i="2"/>
  <c r="G57" i="2"/>
  <c r="H57" i="2"/>
  <c r="G60" i="2"/>
  <c r="H60" i="2"/>
  <c r="G62" i="2"/>
  <c r="H62" i="2"/>
  <c r="G22" i="2"/>
  <c r="G21" i="2" s="1"/>
  <c r="G20" i="2" s="1"/>
  <c r="G19" i="2" s="1"/>
  <c r="G17" i="2"/>
  <c r="G16" i="2" s="1"/>
  <c r="G15" i="2" s="1"/>
  <c r="G14" i="2" s="1"/>
  <c r="H22" i="2"/>
  <c r="H21" i="2" s="1"/>
  <c r="H20" i="2" s="1"/>
  <c r="H19" i="2" s="1"/>
  <c r="H17" i="2"/>
  <c r="H16" i="2" s="1"/>
  <c r="H15" i="2" s="1"/>
  <c r="H14" i="2" s="1"/>
  <c r="G34" i="2" l="1"/>
  <c r="G44" i="2"/>
  <c r="H34" i="2"/>
  <c r="H54" i="2"/>
  <c r="G54" i="2"/>
  <c r="G29" i="2"/>
  <c r="G25" i="2" s="1"/>
  <c r="G24" i="2" s="1"/>
  <c r="G39" i="2"/>
  <c r="H29" i="2"/>
  <c r="H25" i="2" s="1"/>
  <c r="H24" i="2" s="1"/>
  <c r="H59" i="2"/>
  <c r="G59" i="2"/>
  <c r="H44" i="2"/>
  <c r="G49" i="2"/>
  <c r="H49" i="2"/>
  <c r="H39" i="2"/>
  <c r="G164" i="1"/>
  <c r="G163" i="1" s="1"/>
  <c r="G115" i="1"/>
  <c r="G114" i="1" s="1"/>
  <c r="G113" i="1" s="1"/>
  <c r="G93" i="1" l="1"/>
  <c r="G92" i="1" s="1"/>
  <c r="G90" i="1"/>
  <c r="G89" i="1" s="1"/>
  <c r="G69" i="1"/>
  <c r="G68" i="1" s="1"/>
  <c r="G67" i="1" s="1"/>
  <c r="G66" i="1" s="1"/>
  <c r="G88" i="1" l="1"/>
  <c r="G87" i="1" s="1"/>
  <c r="H280" i="2" l="1"/>
  <c r="H279" i="2" s="1"/>
  <c r="H277" i="2"/>
  <c r="H276" i="2" s="1"/>
  <c r="G280" i="2"/>
  <c r="G279" i="2" s="1"/>
  <c r="G277" i="2"/>
  <c r="G276" i="2" s="1"/>
  <c r="G130" i="2" l="1"/>
  <c r="G129" i="2" s="1"/>
  <c r="G128" i="2" s="1"/>
  <c r="G127" i="2" s="1"/>
  <c r="H130" i="2"/>
  <c r="H129" i="2" s="1"/>
  <c r="H128" i="2" s="1"/>
  <c r="H127" i="2" s="1"/>
  <c r="H305" i="2"/>
  <c r="H304" i="2" s="1"/>
  <c r="H302" i="2"/>
  <c r="H301" i="2" s="1"/>
  <c r="H283" i="2" s="1"/>
  <c r="G305" i="2"/>
  <c r="G304" i="2" s="1"/>
  <c r="G302" i="2"/>
  <c r="G301" i="2" s="1"/>
  <c r="G283" i="2" s="1"/>
  <c r="H164" i="2"/>
  <c r="H163" i="2" s="1"/>
  <c r="G167" i="2"/>
  <c r="G166" i="2" s="1"/>
  <c r="H167" i="2"/>
  <c r="H166" i="2" s="1"/>
  <c r="G164" i="2"/>
  <c r="G163" i="2" s="1"/>
  <c r="H161" i="2"/>
  <c r="H160" i="2" s="1"/>
  <c r="G370" i="1" l="1"/>
  <c r="G369" i="1" s="1"/>
  <c r="G368" i="1" s="1"/>
  <c r="G347" i="1"/>
  <c r="G346" i="1" s="1"/>
  <c r="G344" i="1"/>
  <c r="G343" i="1" s="1"/>
  <c r="G341" i="1"/>
  <c r="G340" i="1" s="1"/>
  <c r="G338" i="1"/>
  <c r="G337" i="1" s="1"/>
  <c r="G319" i="1"/>
  <c r="G328" i="1"/>
  <c r="G326" i="1"/>
  <c r="G324" i="1"/>
  <c r="G303" i="1"/>
  <c r="G302" i="1" s="1"/>
  <c r="G300" i="1"/>
  <c r="G299" i="1" s="1"/>
  <c r="G258" i="1"/>
  <c r="G257" i="1" s="1"/>
  <c r="G256" i="1" s="1"/>
  <c r="G188" i="1"/>
  <c r="G190" i="1"/>
  <c r="G192" i="1"/>
  <c r="G147" i="1"/>
  <c r="G146" i="1" s="1"/>
  <c r="G145" i="1" s="1"/>
  <c r="G173" i="1"/>
  <c r="G172" i="1" s="1"/>
  <c r="G323" i="1" l="1"/>
  <c r="G111" i="1" l="1"/>
  <c r="G110" i="1" s="1"/>
  <c r="G109" i="1" s="1"/>
  <c r="G108" i="1" s="1"/>
  <c r="G161" i="1"/>
  <c r="G160" i="1" s="1"/>
  <c r="G32" i="1" l="1"/>
  <c r="G127" i="1" l="1"/>
  <c r="G231" i="1" l="1"/>
  <c r="G228" i="1"/>
  <c r="G226" i="1"/>
  <c r="G224" i="1"/>
  <c r="G214" i="2" l="1"/>
  <c r="H214" i="2"/>
  <c r="G223" i="1"/>
  <c r="G222" i="1" s="1"/>
  <c r="G221" i="1" s="1"/>
  <c r="G220" i="1" s="1"/>
  <c r="H101" i="2"/>
  <c r="H100" i="2" s="1"/>
  <c r="H98" i="2"/>
  <c r="H97" i="2" s="1"/>
  <c r="G101" i="2"/>
  <c r="G100" i="2" s="1"/>
  <c r="G98" i="2"/>
  <c r="G97" i="2" s="1"/>
  <c r="G349" i="2"/>
  <c r="G348" i="2" s="1"/>
  <c r="H349" i="2"/>
  <c r="H348" i="2" s="1"/>
  <c r="G161" i="2"/>
  <c r="G160" i="2" s="1"/>
  <c r="H341" i="2"/>
  <c r="H340" i="2" s="1"/>
  <c r="G341" i="2"/>
  <c r="G340" i="2" s="1"/>
  <c r="H338" i="2"/>
  <c r="H337" i="2" s="1"/>
  <c r="G338" i="2"/>
  <c r="G337" i="2" s="1"/>
  <c r="H335" i="2"/>
  <c r="H334" i="2" s="1"/>
  <c r="G335" i="2"/>
  <c r="G334" i="2" s="1"/>
  <c r="H248" i="2"/>
  <c r="H243" i="2" s="1"/>
  <c r="H242" i="2" s="1"/>
  <c r="G248" i="2"/>
  <c r="G243" i="2" s="1"/>
  <c r="G242" i="2" s="1"/>
  <c r="H240" i="2"/>
  <c r="G240" i="2"/>
  <c r="H238" i="2"/>
  <c r="G238" i="2"/>
  <c r="H235" i="2"/>
  <c r="G235" i="2"/>
  <c r="H233" i="2"/>
  <c r="G233" i="2"/>
  <c r="H212" i="2"/>
  <c r="G212" i="2"/>
  <c r="H210" i="2"/>
  <c r="G210" i="2"/>
  <c r="H207" i="2"/>
  <c r="H205" i="2"/>
  <c r="H203" i="2"/>
  <c r="G207" i="2"/>
  <c r="G205" i="2"/>
  <c r="G203" i="2"/>
  <c r="H189" i="2"/>
  <c r="H188" i="2" s="1"/>
  <c r="G189" i="2"/>
  <c r="G188" i="2" s="1"/>
  <c r="H186" i="2"/>
  <c r="G186" i="2"/>
  <c r="H184" i="2"/>
  <c r="G184" i="2"/>
  <c r="H182" i="2"/>
  <c r="G182" i="2"/>
  <c r="G333" i="2" l="1"/>
  <c r="G332" i="2" s="1"/>
  <c r="H333" i="2"/>
  <c r="H332" i="2" s="1"/>
  <c r="H237" i="2"/>
  <c r="G209" i="2"/>
  <c r="H232" i="2"/>
  <c r="G237" i="2"/>
  <c r="H202" i="2"/>
  <c r="G232" i="2"/>
  <c r="H209" i="2"/>
  <c r="G202" i="2"/>
  <c r="G181" i="2"/>
  <c r="H181" i="2"/>
  <c r="H192" i="2" l="1"/>
  <c r="H191" i="2" s="1"/>
  <c r="G192" i="2"/>
  <c r="G191" i="2" s="1"/>
  <c r="G295" i="1"/>
  <c r="G294" i="1" s="1"/>
  <c r="G387" i="1" l="1"/>
  <c r="G391" i="1"/>
  <c r="G390" i="1" s="1"/>
  <c r="G361" i="1"/>
  <c r="G360" i="1" s="1"/>
  <c r="G158" i="1"/>
  <c r="G157" i="1" s="1"/>
  <c r="G156" i="1" s="1"/>
  <c r="G155" i="1" l="1"/>
  <c r="G366" i="1"/>
  <c r="G365" i="1" l="1"/>
  <c r="G364" i="1" s="1"/>
  <c r="G363" i="1" s="1"/>
  <c r="G404" i="1"/>
  <c r="G313" i="1" l="1"/>
  <c r="G312" i="1" s="1"/>
  <c r="G311" i="1" s="1"/>
  <c r="G263" i="1"/>
  <c r="G262" i="1" s="1"/>
  <c r="G261" i="1" s="1"/>
  <c r="H391" i="2" l="1"/>
  <c r="H390" i="2" s="1"/>
  <c r="G391" i="2"/>
  <c r="G390" i="2" s="1"/>
  <c r="G89" i="2" l="1"/>
  <c r="G88" i="2" s="1"/>
  <c r="G87" i="2" s="1"/>
  <c r="G86" i="2" s="1"/>
  <c r="G85" i="2" s="1"/>
  <c r="H89" i="2"/>
  <c r="H88" i="2" s="1"/>
  <c r="H87" i="2" s="1"/>
  <c r="H86" i="2" s="1"/>
  <c r="H85" i="2" s="1"/>
  <c r="G54" i="1"/>
  <c r="G388" i="2"/>
  <c r="G387" i="2" s="1"/>
  <c r="G386" i="2" s="1"/>
  <c r="G385" i="2" s="1"/>
  <c r="G383" i="2"/>
  <c r="G382" i="2" s="1"/>
  <c r="G381" i="2" s="1"/>
  <c r="G380" i="2" s="1"/>
  <c r="G377" i="2"/>
  <c r="G376" i="2" s="1"/>
  <c r="G375" i="2" s="1"/>
  <c r="G374" i="2" s="1"/>
  <c r="G373" i="2" s="1"/>
  <c r="G371" i="2"/>
  <c r="G370" i="2" s="1"/>
  <c r="G369" i="2" s="1"/>
  <c r="G367" i="2"/>
  <c r="G366" i="2" s="1"/>
  <c r="G365" i="2" s="1"/>
  <c r="G346" i="2"/>
  <c r="G345" i="2" s="1"/>
  <c r="G326" i="2"/>
  <c r="G325" i="2" s="1"/>
  <c r="G324" i="2" s="1"/>
  <c r="G323" i="2" s="1"/>
  <c r="G321" i="2"/>
  <c r="G320" i="2" s="1"/>
  <c r="G319" i="2" s="1"/>
  <c r="G317" i="2"/>
  <c r="G316" i="2" s="1"/>
  <c r="G315" i="2" s="1"/>
  <c r="G314" i="2" s="1"/>
  <c r="G274" i="2"/>
  <c r="G273" i="2" s="1"/>
  <c r="G271" i="2"/>
  <c r="G270" i="2" s="1"/>
  <c r="G268" i="2"/>
  <c r="G267" i="2" s="1"/>
  <c r="G265" i="2"/>
  <c r="G264" i="2" s="1"/>
  <c r="G251" i="2" s="1"/>
  <c r="G230" i="2"/>
  <c r="G229" i="2" s="1"/>
  <c r="G158" i="2"/>
  <c r="G157" i="2" s="1"/>
  <c r="G156" i="2" s="1"/>
  <c r="G155" i="2" s="1"/>
  <c r="G145" i="2"/>
  <c r="G144" i="2" s="1"/>
  <c r="G143" i="2" s="1"/>
  <c r="G135" i="2"/>
  <c r="G134" i="2" s="1"/>
  <c r="G133" i="2" s="1"/>
  <c r="G132" i="2" s="1"/>
  <c r="G125" i="2"/>
  <c r="G124" i="2" s="1"/>
  <c r="G122" i="2"/>
  <c r="G120" i="2"/>
  <c r="G119" i="2" s="1"/>
  <c r="G117" i="2"/>
  <c r="G116" i="2" s="1"/>
  <c r="G112" i="2"/>
  <c r="G111" i="2" s="1"/>
  <c r="G110" i="2" s="1"/>
  <c r="G109" i="2" s="1"/>
  <c r="G95" i="2"/>
  <c r="G83" i="2"/>
  <c r="G82" i="2" s="1"/>
  <c r="G81" i="2" s="1"/>
  <c r="G80" i="2" s="1"/>
  <c r="G78" i="2"/>
  <c r="G77" i="2" s="1"/>
  <c r="G75" i="2"/>
  <c r="H388" i="2"/>
  <c r="H387" i="2" s="1"/>
  <c r="H386" i="2" s="1"/>
  <c r="H385" i="2" s="1"/>
  <c r="H383" i="2"/>
  <c r="H382" i="2" s="1"/>
  <c r="H381" i="2" s="1"/>
  <c r="H380" i="2" s="1"/>
  <c r="H377" i="2"/>
  <c r="H376" i="2" s="1"/>
  <c r="H375" i="2" s="1"/>
  <c r="H374" i="2" s="1"/>
  <c r="H373" i="2" s="1"/>
  <c r="H371" i="2"/>
  <c r="H370" i="2" s="1"/>
  <c r="H369" i="2" s="1"/>
  <c r="H367" i="2"/>
  <c r="H366" i="2" s="1"/>
  <c r="H365" i="2" s="1"/>
  <c r="H346" i="2"/>
  <c r="H345" i="2" s="1"/>
  <c r="H326" i="2"/>
  <c r="H325" i="2" s="1"/>
  <c r="H321" i="2"/>
  <c r="H320" i="2" s="1"/>
  <c r="H319" i="2" s="1"/>
  <c r="H317" i="2"/>
  <c r="H316" i="2" s="1"/>
  <c r="H315" i="2" s="1"/>
  <c r="H314" i="2" s="1"/>
  <c r="H274" i="2"/>
  <c r="H273" i="2" s="1"/>
  <c r="H271" i="2"/>
  <c r="H270" i="2" s="1"/>
  <c r="H268" i="2"/>
  <c r="H267" i="2" s="1"/>
  <c r="H265" i="2"/>
  <c r="H264" i="2" s="1"/>
  <c r="H230" i="2"/>
  <c r="H229" i="2" s="1"/>
  <c r="H158" i="2"/>
  <c r="H157" i="2" s="1"/>
  <c r="H156" i="2" s="1"/>
  <c r="H155" i="2" s="1"/>
  <c r="H154" i="2" s="1"/>
  <c r="H145" i="2"/>
  <c r="H144" i="2" s="1"/>
  <c r="H143" i="2" s="1"/>
  <c r="H134" i="2"/>
  <c r="H133" i="2" s="1"/>
  <c r="H125" i="2"/>
  <c r="H124" i="2" s="1"/>
  <c r="H122" i="2"/>
  <c r="H120" i="2"/>
  <c r="H119" i="2" s="1"/>
  <c r="H117" i="2"/>
  <c r="H116" i="2" s="1"/>
  <c r="H112" i="2"/>
  <c r="H111" i="2" s="1"/>
  <c r="H110" i="2" s="1"/>
  <c r="H109" i="2" s="1"/>
  <c r="H95" i="2"/>
  <c r="H83" i="2"/>
  <c r="H82" i="2" s="1"/>
  <c r="H81" i="2" s="1"/>
  <c r="H80" i="2" s="1"/>
  <c r="H78" i="2"/>
  <c r="H77" i="2" s="1"/>
  <c r="H75" i="2"/>
  <c r="G398" i="1"/>
  <c r="G394" i="1"/>
  <c r="G393" i="1" s="1"/>
  <c r="G389" i="1" s="1"/>
  <c r="G292" i="1"/>
  <c r="G290" i="1"/>
  <c r="H251" i="2" l="1"/>
  <c r="H324" i="2"/>
  <c r="H323" i="2" s="1"/>
  <c r="G250" i="2"/>
  <c r="G71" i="2"/>
  <c r="G70" i="2" s="1"/>
  <c r="H71" i="2"/>
  <c r="H70" i="2" s="1"/>
  <c r="H69" i="2" s="1"/>
  <c r="H13" i="2" s="1"/>
  <c r="G69" i="2"/>
  <c r="G13" i="2" s="1"/>
  <c r="H354" i="2"/>
  <c r="G354" i="2"/>
  <c r="H94" i="2"/>
  <c r="H93" i="2" s="1"/>
  <c r="H92" i="2" s="1"/>
  <c r="H91" i="2" s="1"/>
  <c r="G94" i="2"/>
  <c r="G93" i="2" s="1"/>
  <c r="G92" i="2" s="1"/>
  <c r="G91" i="2" s="1"/>
  <c r="H344" i="2"/>
  <c r="H343" i="2" s="1"/>
  <c r="G344" i="2"/>
  <c r="G343" i="2" s="1"/>
  <c r="G154" i="2"/>
  <c r="H142" i="2"/>
  <c r="H141" i="2" s="1"/>
  <c r="G142" i="2"/>
  <c r="G141" i="2" s="1"/>
  <c r="G384" i="1"/>
  <c r="H331" i="2"/>
  <c r="G364" i="2"/>
  <c r="H364" i="2"/>
  <c r="G115" i="2"/>
  <c r="G114" i="2" s="1"/>
  <c r="G103" i="2" s="1"/>
  <c r="H132" i="2"/>
  <c r="H250" i="2"/>
  <c r="G331" i="2"/>
  <c r="G379" i="2"/>
  <c r="H379" i="2"/>
  <c r="H115" i="2"/>
  <c r="H114" i="2" s="1"/>
  <c r="G289" i="1"/>
  <c r="G288" i="1" s="1"/>
  <c r="H103" i="2" l="1"/>
  <c r="G353" i="2"/>
  <c r="G352" i="2" s="1"/>
  <c r="G351" i="2" s="1"/>
  <c r="H353" i="2"/>
  <c r="H352" i="2" s="1"/>
  <c r="H351" i="2" s="1"/>
  <c r="H228" i="2"/>
  <c r="H227" i="2" s="1"/>
  <c r="G282" i="2"/>
  <c r="H282" i="2"/>
  <c r="G228" i="2"/>
  <c r="G227" i="2" s="1"/>
  <c r="G313" i="2"/>
  <c r="G171" i="2"/>
  <c r="G170" i="2" s="1"/>
  <c r="H171" i="2"/>
  <c r="H170" i="2" s="1"/>
  <c r="H313" i="2"/>
  <c r="G216" i="1"/>
  <c r="G218" i="1"/>
  <c r="G195" i="1"/>
  <c r="G194" i="1" s="1"/>
  <c r="G202" i="1"/>
  <c r="G169" i="2" l="1"/>
  <c r="H169" i="2"/>
  <c r="H393" i="2" s="1"/>
  <c r="G215" i="1"/>
  <c r="G125" i="1"/>
  <c r="G124" i="1" s="1"/>
  <c r="G130" i="1"/>
  <c r="G17" i="1"/>
  <c r="G16" i="1" s="1"/>
  <c r="G15" i="1" s="1"/>
  <c r="G14" i="1" s="1"/>
  <c r="G22" i="1"/>
  <c r="G21" i="1" s="1"/>
  <c r="G20" i="1" s="1"/>
  <c r="G19" i="1" s="1"/>
  <c r="G27" i="1"/>
  <c r="G26" i="1" s="1"/>
  <c r="G30" i="1"/>
  <c r="G35" i="1"/>
  <c r="G37" i="1"/>
  <c r="G40" i="1"/>
  <c r="G42" i="1"/>
  <c r="G45" i="1"/>
  <c r="G47" i="1"/>
  <c r="G50" i="1"/>
  <c r="G52" i="1"/>
  <c r="G57" i="1"/>
  <c r="G59" i="1"/>
  <c r="G62" i="1"/>
  <c r="G64" i="1"/>
  <c r="G74" i="1"/>
  <c r="G73" i="1" s="1"/>
  <c r="G77" i="1"/>
  <c r="G76" i="1" s="1"/>
  <c r="G80" i="1"/>
  <c r="G79" i="1" s="1"/>
  <c r="G85" i="1"/>
  <c r="G84" i="1" s="1"/>
  <c r="G83" i="1" s="1"/>
  <c r="G82" i="1" s="1"/>
  <c r="G99" i="1"/>
  <c r="G98" i="1" s="1"/>
  <c r="G97" i="1" s="1"/>
  <c r="G96" i="1" s="1"/>
  <c r="G95" i="1" s="1"/>
  <c r="G105" i="1"/>
  <c r="G104" i="1" s="1"/>
  <c r="G103" i="1" s="1"/>
  <c r="G120" i="1"/>
  <c r="G119" i="1" s="1"/>
  <c r="G118" i="1" s="1"/>
  <c r="G117" i="1" s="1"/>
  <c r="G132" i="1"/>
  <c r="G135" i="1"/>
  <c r="G134" i="1" s="1"/>
  <c r="G140" i="1"/>
  <c r="G139" i="1" s="1"/>
  <c r="G143" i="1"/>
  <c r="G142" i="1" s="1"/>
  <c r="G153" i="1"/>
  <c r="G152" i="1" s="1"/>
  <c r="G151" i="1" s="1"/>
  <c r="G170" i="1"/>
  <c r="G169" i="1" s="1"/>
  <c r="G179" i="1"/>
  <c r="G181" i="1"/>
  <c r="G183" i="1"/>
  <c r="G185" i="1"/>
  <c r="G200" i="1"/>
  <c r="G204" i="1"/>
  <c r="G206" i="1"/>
  <c r="G209" i="1"/>
  <c r="G211" i="1"/>
  <c r="G213" i="1"/>
  <c r="G236" i="1"/>
  <c r="G235" i="1" s="1"/>
  <c r="G239" i="1"/>
  <c r="G241" i="1"/>
  <c r="G244" i="1"/>
  <c r="G246" i="1"/>
  <c r="G250" i="1"/>
  <c r="G252" i="1"/>
  <c r="G254" i="1"/>
  <c r="G267" i="1"/>
  <c r="G269" i="1"/>
  <c r="G271" i="1"/>
  <c r="G273" i="1"/>
  <c r="G276" i="1"/>
  <c r="G275" i="1" s="1"/>
  <c r="G279" i="1"/>
  <c r="G278" i="1" s="1"/>
  <c r="G282" i="1"/>
  <c r="G281" i="1" s="1"/>
  <c r="G286" i="1"/>
  <c r="G285" i="1" s="1"/>
  <c r="G284" i="1" s="1"/>
  <c r="G321" i="1"/>
  <c r="G318" i="1" s="1"/>
  <c r="G331" i="1"/>
  <c r="G333" i="1"/>
  <c r="G335" i="1"/>
  <c r="G353" i="1"/>
  <c r="G352" i="1" s="1"/>
  <c r="G351" i="1" s="1"/>
  <c r="G350" i="1" s="1"/>
  <c r="G358" i="1"/>
  <c r="G357" i="1" s="1"/>
  <c r="G356" i="1" s="1"/>
  <c r="G355" i="1" s="1"/>
  <c r="G375" i="1"/>
  <c r="G379" i="1"/>
  <c r="G378" i="1" s="1"/>
  <c r="G382" i="1"/>
  <c r="G381" i="1" s="1"/>
  <c r="G406" i="1"/>
  <c r="G403" i="1" s="1"/>
  <c r="G402" i="1" s="1"/>
  <c r="G412" i="1"/>
  <c r="G411" i="1" s="1"/>
  <c r="G417" i="1"/>
  <c r="G414" i="1" s="1"/>
  <c r="G423" i="1"/>
  <c r="G422" i="1" s="1"/>
  <c r="G421" i="1" s="1"/>
  <c r="G420" i="1" s="1"/>
  <c r="G419" i="1" s="1"/>
  <c r="G429" i="1"/>
  <c r="G428" i="1" s="1"/>
  <c r="G427" i="1" s="1"/>
  <c r="G426" i="1" s="1"/>
  <c r="G434" i="1"/>
  <c r="G433" i="1" s="1"/>
  <c r="G432" i="1" s="1"/>
  <c r="G431" i="1" s="1"/>
  <c r="G129" i="1" l="1"/>
  <c r="G168" i="1"/>
  <c r="G49" i="1"/>
  <c r="H12" i="2"/>
  <c r="G393" i="2"/>
  <c r="G12" i="2" s="1"/>
  <c r="G401" i="1"/>
  <c r="G400" i="1" s="1"/>
  <c r="G330" i="1"/>
  <c r="G317" i="1" s="1"/>
  <c r="G310" i="1" s="1"/>
  <c r="G266" i="1"/>
  <c r="G265" i="1" s="1"/>
  <c r="G199" i="1"/>
  <c r="G178" i="1"/>
  <c r="G138" i="1"/>
  <c r="G137" i="1" s="1"/>
  <c r="G187" i="1"/>
  <c r="G150" i="1"/>
  <c r="G102" i="1"/>
  <c r="G101" i="1" s="1"/>
  <c r="G29" i="1"/>
  <c r="G425" i="1"/>
  <c r="G61" i="1"/>
  <c r="G249" i="1"/>
  <c r="G248" i="1" s="1"/>
  <c r="G243" i="1"/>
  <c r="G238" i="1"/>
  <c r="G208" i="1"/>
  <c r="G56" i="1"/>
  <c r="G44" i="1"/>
  <c r="G39" i="1"/>
  <c r="G34" i="1"/>
  <c r="G408" i="1"/>
  <c r="G374" i="1"/>
  <c r="G373" i="1" s="1"/>
  <c r="G372" i="1" s="1"/>
  <c r="G72" i="1"/>
  <c r="G71" i="1" s="1"/>
  <c r="G198" i="1" l="1"/>
  <c r="G197" i="1" s="1"/>
  <c r="G167" i="1"/>
  <c r="G166" i="1"/>
  <c r="G149" i="1" s="1"/>
  <c r="G309" i="1"/>
  <c r="G177" i="1"/>
  <c r="G176" i="1" s="1"/>
  <c r="G349" i="1"/>
  <c r="G234" i="1"/>
  <c r="G233" i="1" s="1"/>
  <c r="G123" i="1"/>
  <c r="G122" i="1" s="1"/>
  <c r="G107" i="1" s="1"/>
  <c r="G25" i="1"/>
  <c r="G24" i="1" s="1"/>
  <c r="G13" i="1" s="1"/>
  <c r="G175" i="1" l="1"/>
  <c r="G436" i="1" s="1"/>
  <c r="G12" i="1" l="1"/>
</calcChain>
</file>

<file path=xl/sharedStrings.xml><?xml version="1.0" encoding="utf-8"?>
<sst xmlns="http://schemas.openxmlformats.org/spreadsheetml/2006/main" count="4331" uniqueCount="366">
  <si>
    <t xml:space="preserve">                  ИТОГО</t>
  </si>
  <si>
    <t>520</t>
  </si>
  <si>
    <t>03</t>
  </si>
  <si>
    <t>14</t>
  </si>
  <si>
    <t>203</t>
  </si>
  <si>
    <t>Субсидии</t>
  </si>
  <si>
    <t>500</t>
  </si>
  <si>
    <t xml:space="preserve">Межбюджетные трансферты </t>
  </si>
  <si>
    <t>Субсидии на реализацию мероприятий по обеспечению сбалансированности местных бюджетов в рамках  государственной программы "Управление государственными финансами в Новосибирской области на 2014-2019 годы"</t>
  </si>
  <si>
    <t>Прочие межбюджетные трансферты общего характера</t>
  </si>
  <si>
    <t>510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</si>
  <si>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</si>
  <si>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</si>
  <si>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</si>
  <si>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</si>
  <si>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</si>
  <si>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</si>
  <si>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</si>
  <si>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</si>
  <si>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</si>
  <si>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</si>
  <si>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Непрограммные направления бюджета района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</si>
  <si>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</si>
  <si>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</si>
  <si>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</si>
  <si>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</si>
  <si>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</si>
  <si>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</si>
  <si>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</si>
  <si>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</si>
  <si>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</si>
  <si>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</si>
  <si>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</si>
  <si>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</si>
  <si>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</si>
  <si>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</si>
  <si>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</si>
  <si>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</si>
  <si>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</si>
  <si>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области  спорта и физической культуры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</si>
  <si>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</si>
  <si>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</si>
  <si>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</si>
  <si>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06</t>
  </si>
  <si>
    <t>10</t>
  </si>
  <si>
    <t>Расходы на обеспечение функций государственных (муниципальных) органов</t>
  </si>
  <si>
    <t>Другие вопросы в области социальной политики</t>
  </si>
  <si>
    <t>310</t>
  </si>
  <si>
    <t>04</t>
  </si>
  <si>
    <t>Публичные нормативные социальные выплаты гражднам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</si>
  <si>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</si>
  <si>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</si>
  <si>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</si>
  <si>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Выплата вознаграждения приемным родителям</t>
  </si>
  <si>
    <t>Выплаты приемным семьям на содержание подопечных детей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</si>
  <si>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</si>
  <si>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</si>
  <si>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320</t>
  </si>
  <si>
    <t xml:space="preserve">03 </t>
  </si>
  <si>
    <t>Социальные выплаты гражданам, кроме публичных нормативных социальных выплат</t>
  </si>
  <si>
    <t>Социальное обеспечение населения</t>
  </si>
  <si>
    <t>610</t>
  </si>
  <si>
    <t>Субсидии бюджетным учреждениям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</si>
  <si>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</si>
  <si>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</si>
  <si>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</si>
  <si>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</si>
  <si>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</si>
  <si>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</si>
  <si>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</t>
  </si>
  <si>
    <t>850</t>
  </si>
  <si>
    <t xml:space="preserve">Уплата налогов, сборов и иных  платежей </t>
  </si>
  <si>
    <t>800</t>
  </si>
  <si>
    <t>Иные бюджетные ассигнования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</si>
  <si>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</si>
  <si>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</si>
  <si>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</si>
  <si>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</si>
  <si>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Обеспечение деятельности подведомственных учреждений</t>
  </si>
  <si>
    <t>Музеи и постоянные выставки</t>
  </si>
  <si>
    <t>Учреждения культуры и мероприятия в сфере культуры</t>
  </si>
  <si>
    <t>Расходы в сфере культуры</t>
  </si>
  <si>
    <t xml:space="preserve">Культура </t>
  </si>
  <si>
    <t>09</t>
  </si>
  <si>
    <t>07</t>
  </si>
  <si>
    <t>Мероприятия в области образования</t>
  </si>
  <si>
    <t>Прочие учреждения в области образования</t>
  </si>
  <si>
    <t>Развитие образования</t>
  </si>
  <si>
    <t>Другие вопросы в области образования</t>
  </si>
  <si>
    <t>Развитие молодежной политики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</si>
  <si>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</si>
  <si>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Молодежная политика и оздоровление детей</t>
  </si>
  <si>
    <t>Реализация основных общеобразовательных программ</t>
  </si>
  <si>
    <t>Учреждения по внешкольной работе с детьми</t>
  </si>
  <si>
    <t>Школы-детские сады, школы начальные, неполные средние и средние</t>
  </si>
  <si>
    <t>Общее образование</t>
  </si>
  <si>
    <t>410</t>
  </si>
  <si>
    <t>Бюджетные инвестиции</t>
  </si>
  <si>
    <t>400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</si>
  <si>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</si>
  <si>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Детские дошкольные учреждения</t>
  </si>
  <si>
    <t>Дошкольное образование</t>
  </si>
  <si>
    <t>Образование</t>
  </si>
  <si>
    <t>05</t>
  </si>
  <si>
    <t>Организация и содержание мест захоронения</t>
  </si>
  <si>
    <t>Благоустройство</t>
  </si>
  <si>
    <t>Межбюджетные трансферты</t>
  </si>
  <si>
    <t>Коммунальное хозяйство</t>
  </si>
  <si>
    <t>Капитальные вложения в объекты недвижимого имущества государственной (муниципальной) собственности</t>
  </si>
  <si>
    <t>Жилищное хозяйство</t>
  </si>
  <si>
    <t>Жилищно-коммунальное хозяйство</t>
  </si>
  <si>
    <t>810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</si>
  <si>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</si>
  <si>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Другие вопросы в области национальной экономики</t>
  </si>
  <si>
    <t>Мероприятия по развитию транспортной системы Болотнинского района и повышению безопасности дорожного движения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</si>
  <si>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</si>
  <si>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</si>
  <si>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</si>
  <si>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</si>
  <si>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</si>
  <si>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Национальная  экономика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</si>
  <si>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</si>
  <si>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</si>
  <si>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</si>
  <si>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</si>
  <si>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</si>
  <si>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</si>
  <si>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</si>
  <si>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</si>
  <si>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870</t>
  </si>
  <si>
    <t>Резервные средства</t>
  </si>
  <si>
    <t>Резервные фонды местных администраций</t>
  </si>
  <si>
    <t>Резервные фонды</t>
  </si>
  <si>
    <t>120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</si>
  <si>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</si>
  <si>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</si>
  <si>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</si>
  <si>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</si>
  <si>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</si>
  <si>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</si>
  <si>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</si>
  <si>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</si>
  <si>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Осуществление полномочий по решению вопросов в сфере административных нарушений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</si>
  <si>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</si>
  <si>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</si>
  <si>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</si>
  <si>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</si>
  <si>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</si>
  <si>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</si>
  <si>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</si>
  <si>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</si>
  <si>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</si>
  <si>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</si>
  <si>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Сумма,   тыс.руб.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</si>
  <si>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</si>
  <si>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</si>
  <si>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</si>
  <si>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</si>
  <si>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</si>
  <si>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</si>
  <si>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Таблица 1</t>
  </si>
  <si>
    <t>99.0.00.00000</t>
  </si>
  <si>
    <t>99.0.00.00110</t>
  </si>
  <si>
    <t>99.0.00.00190</t>
  </si>
  <si>
    <t>99.0.00.70190</t>
  </si>
  <si>
    <t>99.0.00.70230</t>
  </si>
  <si>
    <t>99.0.00.70210</t>
  </si>
  <si>
    <t>99.0.00.00200</t>
  </si>
  <si>
    <t>99.0.00.70180</t>
  </si>
  <si>
    <t>99.0.00.12190</t>
  </si>
  <si>
    <t>99.0.00.51180</t>
  </si>
  <si>
    <t>15.0.00.00000</t>
  </si>
  <si>
    <t>Расходы на обеспечение деятельности  (оказания услуг) муниципальных учреждений</t>
  </si>
  <si>
    <t>15.0.00.00590</t>
  </si>
  <si>
    <t xml:space="preserve"> Расходы на реализацию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</si>
  <si>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15.0.00.70440</t>
  </si>
  <si>
    <t>Расходы на софинансирование к государственной  Новосибирской области "Обеспечение безопасности жизнедеятельности населения Новосибирской области"</t>
  </si>
  <si>
    <t>15.0.00.70445</t>
  </si>
  <si>
    <t>13.0.00.00130</t>
  </si>
  <si>
    <t>13.0.00.00000</t>
  </si>
  <si>
    <t>13.0.00.01010</t>
  </si>
  <si>
    <t>13.0.00.70760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</si>
  <si>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в 2015-2020 годах</t>
  </si>
  <si>
    <t>13.0.00.70765</t>
  </si>
  <si>
    <t xml:space="preserve"> Расходы на реализацию государственной программы Новосибирской области "Развитие субъектов малого и среднего предпринимательства в Новосибирской области на 2012-2016 годы"</t>
  </si>
  <si>
    <t>Развитие субъектов малого и среднего предпринимательства</t>
  </si>
  <si>
    <t>16.0.00.00000</t>
  </si>
  <si>
    <t>16.0.00.70690</t>
  </si>
  <si>
    <t>16.0.00.01010</t>
  </si>
  <si>
    <t>09.0.00.00000</t>
  </si>
  <si>
    <t>Обеспечение населения качественным жильем и жилищно-коммунальными услугами</t>
  </si>
  <si>
    <t>07.0.00.00000</t>
  </si>
  <si>
    <t>07.0.00.01590</t>
  </si>
  <si>
    <t>07.0.00.70110</t>
  </si>
  <si>
    <t>07.0.00.02590</t>
  </si>
  <si>
    <t>07.0.00.04590</t>
  </si>
  <si>
    <t>07.0.00.70120</t>
  </si>
  <si>
    <t>Социальная поддержка отдельных категорий детей, обучающихся в образовательных учреждениях</t>
  </si>
  <si>
    <t>Оздоровление детей</t>
  </si>
  <si>
    <t>04.0.00.00000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</si>
  <si>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</si>
  <si>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2015-2020 годах</t>
  </si>
  <si>
    <t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</si>
  <si>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04.0.00.70355</t>
  </si>
  <si>
    <t>10.0.00.00000</t>
  </si>
  <si>
    <t>Учреждения в области молодежной политики</t>
  </si>
  <si>
    <t>10.0.00.06590</t>
  </si>
  <si>
    <t>07.0.00.05590</t>
  </si>
  <si>
    <t>07.0.00.05600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</si>
  <si>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</si>
  <si>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07.0.00.70380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</si>
  <si>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</si>
  <si>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07.0.00.70385</t>
  </si>
  <si>
    <t>11.0.00.01010</t>
  </si>
  <si>
    <t>12.0.00.01010</t>
  </si>
  <si>
    <t>08.0.00.00000</t>
  </si>
  <si>
    <t>08.0.00.06020</t>
  </si>
  <si>
    <t>08.0.00.07590</t>
  </si>
  <si>
    <t>99.0.00.02020</t>
  </si>
  <si>
    <t>Расходы на реализаци 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</si>
  <si>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99.0.00.70340</t>
  </si>
  <si>
    <t>14.0.00.01010</t>
  </si>
  <si>
    <t>17.0.00.02190</t>
  </si>
  <si>
    <t>06.0.00.00000</t>
  </si>
  <si>
    <t>06.0.00.01190</t>
  </si>
  <si>
    <t>99.0.00.03190</t>
  </si>
  <si>
    <t>99.0.00.70220</t>
  </si>
  <si>
    <t>99.0.00.70510</t>
  </si>
  <si>
    <t>тыс.руб.</t>
  </si>
  <si>
    <t>Таблица 2</t>
  </si>
  <si>
    <t>Условно утвержденные расходы</t>
  </si>
  <si>
    <t>99</t>
  </si>
  <si>
    <t>00</t>
  </si>
  <si>
    <t>990</t>
  </si>
  <si>
    <t>99.0.00. 99990</t>
  </si>
  <si>
    <t>05.0.00.01010</t>
  </si>
  <si>
    <t>99.0.00.10110</t>
  </si>
  <si>
    <t>99.0.00.10100</t>
  </si>
  <si>
    <t>Муниципальная программа "Обеспечение жильем молодых семей в Болотнинском районе на 2016-2020 годы"</t>
  </si>
  <si>
    <t>03.0.00.01010</t>
  </si>
  <si>
    <t>Содержание и развитие инженерной инфраструктуры Болотнинского района</t>
  </si>
  <si>
    <t>Содержание специализированного дома для одиноких и престарелых</t>
  </si>
  <si>
    <t>99.0.00.08590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</si>
  <si>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</si>
  <si>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</si>
  <si>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>18.0.00.01010</t>
  </si>
  <si>
    <t>Расходы на реализацию мероприятий по улучшению жилищных условий граждан, проживающих в сельской местности, в том числе молодых семей и молодых специалистов, в рамках государственной программы Новосибирской области "Устойчивое развитие сельских территорий в Новосибирской области на 2015-2017 годы и на период до 2020 года"</t>
  </si>
  <si>
    <t>99.0.00.70250</t>
  </si>
  <si>
    <t>Дополнительное образование детей</t>
  </si>
  <si>
    <t>540</t>
  </si>
  <si>
    <t>Муниципальная программа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</si>
  <si>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Расходы на реализаци 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</si>
  <si>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Иные межбюджетные трансферты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</si>
  <si>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2018-2020 годы"</t>
  </si>
  <si>
    <t>99.0.00.70159</t>
  </si>
  <si>
    <t>99.0.00.70289</t>
  </si>
  <si>
    <t>09.0.00.R0829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</si>
  <si>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</si>
  <si>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 xml:space="preserve">Мероприятия в области коммунального хозяйства </t>
  </si>
  <si>
    <t>09.0.00.01020</t>
  </si>
  <si>
    <t>09.0.00.01030</t>
  </si>
  <si>
    <t>Сельское хозяйство и рыболовство</t>
  </si>
  <si>
    <t>19.0.00.01010</t>
  </si>
  <si>
    <t>Реализация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2015-2020 годах"</t>
  </si>
  <si>
    <t>09.0.00.R5550</t>
  </si>
  <si>
    <t>09.0.00.04010</t>
  </si>
  <si>
    <t>22.0.00.01010</t>
  </si>
  <si>
    <t>04.0.00.70179</t>
  </si>
  <si>
    <t>04.0.00.70359</t>
  </si>
  <si>
    <t>07.0.00.70849</t>
  </si>
  <si>
    <t>Муниципальная программа "Развитие молодежной политики в Болотнинском районе Новосибирской области на 2017-2019 годы"</t>
  </si>
  <si>
    <t>20.0.00.01010</t>
  </si>
  <si>
    <t>Муниципальная программа "Повышение кадрового потенциала учреждений образования и здравоохранения Болотнинского района на 2018-2020годы"</t>
  </si>
  <si>
    <t>Муниципальная программа "Организация отдыха и занятости детей Болотнинского района в каникулярное время на 2018-2020 годы"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</si>
  <si>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</si>
  <si>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07.0.00.70910</t>
  </si>
  <si>
    <t>Софнинсирование к мероприятиям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</si>
  <si>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07.0.00.70915</t>
  </si>
  <si>
    <t>Централизованная библиотечная система</t>
  </si>
  <si>
    <t>Реализация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</si>
  <si>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Софинансирование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</si>
  <si>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Мероприятия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</si>
  <si>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Софинансирование к мероприятиям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</si>
  <si>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Расходы на реализацию мероприятий государственной программы Новосибирской области "Обеспечение жильем молодых семей в Новосибирской области" в 2015-2020 годах</t>
  </si>
  <si>
    <t>99.0.00.R0186</t>
  </si>
  <si>
    <t>Реализация мероприятий по проектированию исозданию инфраструктуры в сфере обращения с тердыми коммунальными отходами  государственной программы новосибирской области "Развитие системы обращения с отходами производства и потребления в Новосибирской области  в 2015-2020 годах"</t>
  </si>
  <si>
    <t>09.0.00.70960</t>
  </si>
  <si>
    <t>Расходы на реализацию мероприятий государственной программы Новосибирской области государственной программы новосибирской области "Развитие системы обращения с отходами производства и потребления в Новосибирской области  в 2015-2020 годах"</t>
  </si>
  <si>
    <t>09.0.00.70480</t>
  </si>
  <si>
    <t>Связь и информатика</t>
  </si>
  <si>
    <t>99.0.00.70570</t>
  </si>
  <si>
    <t>Расходы на реализацию мероприятий подпрограммы "Развитие информационно-телекоммуникационной инфраструктуры на территории Новосибирской области" государственной программы Новосибирской области ""Развитие инфраструктуры информационного общества в Новосибирской области на 2015-2020 годы"</t>
  </si>
  <si>
    <t>08.0.00.09590</t>
  </si>
  <si>
    <t>99.1.00.70289</t>
  </si>
  <si>
    <t>99.0.01.70289</t>
  </si>
  <si>
    <t>99.0.02.70289</t>
  </si>
  <si>
    <t>99.0.03.70289</t>
  </si>
  <si>
    <t>Культура, кинематография</t>
  </si>
  <si>
    <t xml:space="preserve">Приложение 6 к решению  сессии  Совета Депутатов Болотнинского района "
    «О бюджете Болотнинского района на 2019год и плановый период 2020 и 2021 годов» от 
</t>
  </si>
  <si>
    <t xml:space="preserve">          Ведомственная структура расходов бюджета Болотнинского района на 2019 год и плановый период 2020 и 2021 годов</t>
  </si>
  <si>
    <t>Ведомственная структура расходов бюджета Болотнинского района  на 2020 и 2021 годы</t>
  </si>
  <si>
    <t xml:space="preserve">Приложение 6 к решению  сессии  Совета Депутатов Болотнинского района "
    «О бюджете Болотнинского района на 2019год и плановый период 2020 и 2021 годов» 
</t>
  </si>
  <si>
    <t>Ведомственная структура расходов бюджета Болотнинского района  на 2019 год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</si>
  <si>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</si>
  <si>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</si>
  <si>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99.0.0051200</t>
  </si>
  <si>
    <t>24.0.00.00000</t>
  </si>
  <si>
    <t>Расходы на реализацию мероприятий муниципальной программы "Развитие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</si>
  <si>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24.0.00.01010</t>
  </si>
  <si>
    <t>Расходы на софинансирование мероприятий мунципальных программ развития по реализации территориального общественного самоуправления в Новосибирской области в рамках государственной программы Новосибирской области "Развитие институтов региональной политики Новосибирской области на 2016-2021 годы"</t>
  </si>
  <si>
    <t>24.0.00.70610</t>
  </si>
  <si>
    <t>Другие общегосударственные вопросы</t>
  </si>
  <si>
    <t>Реализация мероприятий муниципальной программы Болотнинского района "Стимулирование развития сельского хозяйства Болотнинского района на 2018-2020годы"</t>
  </si>
  <si>
    <t xml:space="preserve">  Муниципальная программа "Развитие субъектов малого и среднего предпринимательства в Болотнинском районе Новосибирской области на 2018-2020 годы"</t>
  </si>
  <si>
    <t>08.0.00.L5582</t>
  </si>
  <si>
    <t>08.0.00.L5585</t>
  </si>
  <si>
    <t>08.0.00.L5192</t>
  </si>
  <si>
    <t>08.0.00.L5195</t>
  </si>
  <si>
    <t>Осуществление отдельных государственных полномочий Новосибирской области по организации проведения мероприятий по отлову и содержанию безнадзорных животных</t>
  </si>
  <si>
    <t>99.0.00.70160</t>
  </si>
  <si>
    <t>Расходы на реализацию мероприятий подпрограммы "Чистая вода" государственной программы Новосибирской области "Жилищно-коммунальное хозяйство Новосибирской области  в 2015-2022 годах"</t>
  </si>
  <si>
    <t>09.0.00.70640</t>
  </si>
  <si>
    <t>2020 год</t>
  </si>
  <si>
    <t>2021 год</t>
  </si>
  <si>
    <t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2015-2022 годах</t>
  </si>
  <si>
    <t>Расходы на реализацию мероприятий по подготовке гардостроительной документации и (или) внесению в нее изменений  государственной программы Новосибирской области "Стимулирование развития жилищного строительства в Новосибирской области"</t>
  </si>
  <si>
    <t>99.0.00.70890</t>
  </si>
  <si>
    <t>Расходы на реализацию мероприятий по переселению граждан из аварийного жилищного фонда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 в 2015-2020 годах</t>
  </si>
  <si>
    <t>09.0.00.03380</t>
  </si>
  <si>
    <t>07.0.00.L5200</t>
  </si>
  <si>
    <t>Расходы на реализацию мероприятий по содействию создания новых мест в общеобразовательных организациях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образование, создание условий для социализации детей и учащейся молодежив Новосибирской области" на 2015-2025 годы</t>
  </si>
  <si>
    <t xml:space="preserve"> Софинансирование к расходам на реализацию мероприятий по содействию создания новых мест в общеобразовательных организациях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образование, создание условий для социализации детей и учащейся молодежив Новосибирской области" на 2015-2025 годы</t>
  </si>
  <si>
    <t>07.0.00.L5205</t>
  </si>
  <si>
    <t>Массовый спорт</t>
  </si>
  <si>
    <t>06.0.00.70670</t>
  </si>
  <si>
    <t>06.0.00.70675</t>
  </si>
  <si>
    <t>Расходы на реализацию мероприятий по государственной поддержке муниципальных образований Новосибирской области в части развития Всероссийского физкультурно - спортивного комплекса "Готов к труду и обороне" (ГТО) государственной программы Новосибирской области "Развитие физической культуры и спорта в Новосибирской области</t>
  </si>
  <si>
    <t>Расходы на софинансирование мероприятий по государственной поддержке муниципальных образований Новосибирской области в части развития Всероссийского физкультурно - спортивного комплекса "Готов к труду и обороне" (ГТО) государственной программы Новосибирской области "Развитие физической культуры и спорта в Новосибирской области</t>
  </si>
  <si>
    <t>Муниципальная программа "Развитие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</si>
  <si>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Муниципальная программа Болотнинского района "Стимулирование развития сельского хозяйства Болотнинского района на 2018-2020годы"</t>
  </si>
  <si>
    <t>19.0.00.00000</t>
  </si>
  <si>
    <t>Расходы на софинансирование мероприятий мунципальной программы за счет средств государственной программы Новосибирской области "Развитие субъектов малого и среднего предпринимательства в Новосибирской области на 2017-2022 годы"</t>
  </si>
  <si>
    <t>Муниципальная программа "Стимулирование развития жилищного строительства в Болотнинском районе Новосибирской области на 2017-2022 годы"</t>
  </si>
  <si>
    <t>Расходы на реализацию муниципальной программы "Стимулирование развития жилищного строительства в Болотнинском районе Новосибирской области на 2017-2022 годы"</t>
  </si>
  <si>
    <t>22.0.00.00000</t>
  </si>
  <si>
    <t xml:space="preserve"> Реализация мероприятий муниципальной программы "Развитие молодежной политики в Болотнинском районе Новосибирской области на 2017-2019 годы"</t>
  </si>
  <si>
    <t xml:space="preserve"> Реализация мероприятий муниципальной программы  "Развитие культуры Болотнинского района на 2019-2021 годы"</t>
  </si>
  <si>
    <t>Муниципальная программа "Развитие культуры болотнинского района на 2019-2021 годы"</t>
  </si>
  <si>
    <t>05.0.00.00000</t>
  </si>
  <si>
    <t xml:space="preserve"> Реализация мероприятий муниципальной программы "Повышение кадрового потенциала учреждений образования и здравоохранения Болотнинского района на 2018-2020годы"</t>
  </si>
  <si>
    <t>11.0.00.00000</t>
  </si>
  <si>
    <t>Муниципальная программа "Развитие образования  Болотнинского района на 2018-2021 годы"</t>
  </si>
  <si>
    <t xml:space="preserve"> Реализация мероприятий муниципальной программы "Развитие образования  Болотнинского района на 2018-2021 годы"</t>
  </si>
  <si>
    <t>12.0.00.00000</t>
  </si>
  <si>
    <t>03.0.00.00000</t>
  </si>
  <si>
    <t xml:space="preserve"> Реализация мероприятий муниципальной программы "Обеспечение жильем молодых семей в Болотнинском районе на 2016-2020 годы"</t>
  </si>
  <si>
    <t>Муниципальная программа "Безопасность дорожного движения в Болотнинском районе на 2015-2020 годы"</t>
  </si>
  <si>
    <t>23.0.00.00000</t>
  </si>
  <si>
    <t>23.0.00.01010</t>
  </si>
  <si>
    <t xml:space="preserve"> Реализация мероприятий муниципальной программы "Безопасность дорожного движения в Болотнинском районе на 2015-2020 годы"</t>
  </si>
  <si>
    <t xml:space="preserve"> Реализация мероприятий муниципальной программы "Охрана здоровья и формирование здорового образа жизни населения Болотнинского района на 2016-2020 годы"</t>
  </si>
  <si>
    <t>14.0.00.00000</t>
  </si>
  <si>
    <t xml:space="preserve"> Реализация мероприятий муниципальной программы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</si>
  <si>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17.0.00.00000</t>
  </si>
  <si>
    <t>Реализация мероприятий, направленных на информирование населения о социально-экономическом и культурном развитии Болотнинского  района</t>
  </si>
  <si>
    <t>иные межбюджетные трансферты на реализацию мероприятий по обеспечению сбалансированности местных бюджетов в рамках  государственной программы "Управление государственными финансами в Новосибирской области на 2014-2019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</si>
</sst>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000000"/>
  </numFmts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/>
    <xf numFmtId="9" fontId="1" fillId="0" borderId="0" applyFont="0" applyFill="0" applyBorder="0" applyAlignment="0" applyProtection="0"/>
    <xf numFmtId="49" fontId="17" fillId="2" borderId="1">
      <alignment horizontal="left" vertical="top" wrapText="1"/>
    </xf>
    <xf numFmtId="164" fontId="5" fillId="0" borderId="0" applyFont="0" applyFill="0" applyBorder="0" applyAlignment="0" applyProtection="0"/>
    <xf numFmtId="0" fontId="16" fillId="0" borderId="0"/>
  </cellStyleXfs>
  <cellXfs count="110">
    <xf numFmtId="0" fontId="0" fillId="0" borderId="0" xfId="0"/>
    <xf numFmtId="0" fontId="3" fillId="0" borderId="0" xfId="1" applyFont="1"/>
    <xf numFmtId="165" fontId="4" fillId="0" borderId="1" xfId="1" applyNumberFormat="1" applyFont="1" applyBorder="1"/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/>
    <xf numFmtId="165" fontId="3" fillId="0" borderId="1" xfId="1" applyNumberFormat="1" applyFont="1" applyBorder="1"/>
    <xf numFmtId="49" fontId="7" fillId="0" borderId="1" xfId="2" applyNumberFormat="1" applyFont="1" applyFill="1" applyBorder="1" applyAlignment="1">
      <alignment horizontal="center" wrapText="1"/>
    </xf>
    <xf numFmtId="49" fontId="8" fillId="0" borderId="1" xfId="2" applyNumberFormat="1" applyFont="1" applyBorder="1" applyAlignment="1">
      <alignment horizontal="center" wrapText="1"/>
    </xf>
    <xf numFmtId="49" fontId="7" fillId="0" borderId="1" xfId="2" applyNumberFormat="1" applyFont="1" applyFill="1" applyBorder="1" applyAlignment="1">
      <alignment wrapText="1"/>
    </xf>
    <xf numFmtId="165" fontId="9" fillId="0" borderId="1" xfId="1" applyNumberFormat="1" applyFont="1" applyBorder="1"/>
    <xf numFmtId="49" fontId="10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Border="1" applyAlignment="1">
      <alignment horizontal="center" wrapText="1"/>
    </xf>
    <xf numFmtId="49" fontId="10" fillId="0" borderId="1" xfId="2" applyNumberFormat="1" applyFont="1" applyFill="1" applyBorder="1" applyAlignment="1">
      <alignment wrapText="1"/>
    </xf>
    <xf numFmtId="49" fontId="8" fillId="0" borderId="1" xfId="2" applyNumberFormat="1" applyFont="1" applyFill="1" applyBorder="1" applyAlignment="1">
      <alignment horizontal="center" wrapText="1"/>
    </xf>
    <xf numFmtId="49" fontId="8" fillId="0" borderId="1" xfId="2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49" fontId="8" fillId="0" borderId="1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wrapText="1"/>
    </xf>
    <xf numFmtId="49" fontId="10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165" fontId="3" fillId="0" borderId="1" xfId="1" applyNumberFormat="1" applyFont="1" applyFill="1" applyBorder="1"/>
    <xf numFmtId="49" fontId="3" fillId="0" borderId="1" xfId="2" applyNumberFormat="1" applyFont="1" applyFill="1" applyBorder="1" applyAlignment="1">
      <alignment horizontal="center" wrapText="1"/>
    </xf>
    <xf numFmtId="165" fontId="9" fillId="0" borderId="1" xfId="1" applyNumberFormat="1" applyFont="1" applyFill="1" applyBorder="1"/>
    <xf numFmtId="49" fontId="11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0" fontId="9" fillId="0" borderId="1" xfId="0" applyNumberFormat="1" applyFont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10" fillId="0" borderId="1" xfId="0" applyNumberFormat="1" applyFont="1" applyFill="1" applyBorder="1" applyAlignment="1">
      <alignment wrapText="1"/>
    </xf>
    <xf numFmtId="0" fontId="10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left" wrapText="1"/>
    </xf>
    <xf numFmtId="166" fontId="10" fillId="0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Border="1" applyAlignment="1">
      <alignment horizontal="center" wrapText="1"/>
    </xf>
    <xf numFmtId="0" fontId="3" fillId="0" borderId="1" xfId="1" applyFont="1" applyBorder="1"/>
    <xf numFmtId="49" fontId="9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0" fontId="7" fillId="0" borderId="1" xfId="2" applyNumberFormat="1" applyFont="1" applyFill="1" applyBorder="1" applyAlignment="1">
      <alignment horizontal="center" wrapText="1"/>
    </xf>
    <xf numFmtId="0" fontId="8" fillId="0" borderId="1" xfId="2" applyNumberFormat="1" applyFont="1" applyBorder="1" applyAlignment="1">
      <alignment horizontal="center" wrapText="1"/>
    </xf>
    <xf numFmtId="0" fontId="10" fillId="0" borderId="1" xfId="2" applyNumberFormat="1" applyFont="1" applyFill="1" applyBorder="1" applyAlignment="1">
      <alignment horizontal="center" wrapText="1"/>
    </xf>
    <xf numFmtId="0" fontId="11" fillId="0" borderId="1" xfId="2" applyNumberFormat="1" applyFont="1" applyBorder="1" applyAlignment="1">
      <alignment horizontal="center" wrapText="1"/>
    </xf>
    <xf numFmtId="0" fontId="8" fillId="0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9" fontId="4" fillId="0" borderId="1" xfId="2" applyNumberFormat="1" applyFont="1" applyFill="1" applyBorder="1" applyAlignment="1">
      <alignment horizontal="center" wrapText="1"/>
    </xf>
    <xf numFmtId="49" fontId="4" fillId="0" borderId="1" xfId="2" applyNumberFormat="1" applyFont="1" applyBorder="1" applyAlignment="1">
      <alignment horizontal="center" wrapText="1"/>
    </xf>
    <xf numFmtId="49" fontId="4" fillId="0" borderId="1" xfId="2" applyNumberFormat="1" applyFont="1" applyFill="1" applyBorder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wrapText="1"/>
    </xf>
    <xf numFmtId="49" fontId="7" fillId="0" borderId="1" xfId="3" applyNumberFormat="1" applyFont="1" applyFill="1" applyBorder="1" applyAlignment="1">
      <alignment horizontal="center" wrapText="1"/>
    </xf>
    <xf numFmtId="49" fontId="7" fillId="0" borderId="1" xfId="3" applyNumberFormat="1" applyFont="1" applyFill="1" applyBorder="1" applyAlignment="1">
      <alignment wrapText="1"/>
    </xf>
    <xf numFmtId="49" fontId="10" fillId="0" borderId="1" xfId="3" applyNumberFormat="1" applyFont="1" applyFill="1" applyBorder="1" applyAlignment="1">
      <alignment wrapText="1"/>
    </xf>
    <xf numFmtId="165" fontId="4" fillId="0" borderId="1" xfId="1" applyNumberFormat="1" applyFont="1" applyBorder="1" applyAlignment="1"/>
    <xf numFmtId="49" fontId="8" fillId="0" borderId="1" xfId="0" applyNumberFormat="1" applyFont="1" applyBorder="1" applyAlignment="1">
      <alignment wrapText="1"/>
    </xf>
    <xf numFmtId="165" fontId="4" fillId="0" borderId="1" xfId="1" applyNumberFormat="1" applyFont="1" applyFill="1" applyBorder="1" applyAlignment="1" applyProtection="1">
      <alignment horizontal="right" wrapText="1"/>
      <protection hidden="1"/>
    </xf>
    <xf numFmtId="0" fontId="12" fillId="0" borderId="1" xfId="1" applyNumberFormat="1" applyFont="1" applyFill="1" applyBorder="1" applyAlignment="1" applyProtection="1">
      <alignment horizontal="center" vertical="top" wrapText="1"/>
      <protection hidden="1"/>
    </xf>
    <xf numFmtId="0" fontId="4" fillId="0" borderId="1" xfId="1" applyNumberFormat="1" applyFont="1" applyFill="1" applyBorder="1" applyAlignment="1" applyProtection="1">
      <alignment horizontal="center" wrapText="1"/>
      <protection hidden="1"/>
    </xf>
    <xf numFmtId="0" fontId="4" fillId="0" borderId="1" xfId="1" applyNumberFormat="1" applyFont="1" applyFill="1" applyBorder="1" applyAlignment="1" applyProtection="1">
      <alignment horizontal="left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centerContinuous" wrapText="1"/>
      <protection hidden="1"/>
    </xf>
    <xf numFmtId="0" fontId="12" fillId="0" borderId="0" xfId="1" applyNumberFormat="1" applyFont="1" applyFill="1" applyAlignment="1" applyProtection="1">
      <alignment horizontal="centerContinuous" wrapText="1"/>
      <protection hidden="1"/>
    </xf>
    <xf numFmtId="0" fontId="14" fillId="0" borderId="0" xfId="1" applyNumberFormat="1" applyFont="1" applyFill="1" applyAlignment="1" applyProtection="1">
      <protection hidden="1"/>
    </xf>
    <xf numFmtId="0" fontId="15" fillId="0" borderId="0" xfId="1" applyFont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15" fillId="0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1" applyNumberFormat="1" applyFont="1" applyFill="1" applyAlignment="1" applyProtection="1">
      <alignment wrapText="1"/>
      <protection hidden="1"/>
    </xf>
    <xf numFmtId="0" fontId="15" fillId="0" borderId="0" xfId="1" applyNumberFormat="1" applyFont="1" applyFill="1" applyAlignment="1" applyProtection="1">
      <alignment horizontal="right" vertical="top" wrapText="1"/>
      <protection hidden="1"/>
    </xf>
    <xf numFmtId="49" fontId="8" fillId="0" borderId="1" xfId="3" applyNumberFormat="1" applyFont="1" applyFill="1" applyBorder="1" applyAlignment="1">
      <alignment wrapText="1"/>
    </xf>
    <xf numFmtId="49" fontId="11" fillId="0" borderId="1" xfId="2" applyNumberFormat="1" applyFont="1" applyFill="1" applyBorder="1" applyAlignment="1">
      <alignment horizontal="center" wrapText="1"/>
    </xf>
    <xf numFmtId="49" fontId="8" fillId="0" borderId="1" xfId="3" applyNumberFormat="1" applyFont="1" applyFill="1" applyBorder="1" applyAlignment="1">
      <alignment horizontal="center" wrapText="1"/>
    </xf>
    <xf numFmtId="49" fontId="10" fillId="0" borderId="1" xfId="3" applyNumberFormat="1" applyFont="1" applyFill="1" applyBorder="1" applyAlignment="1">
      <alignment horizontal="center" wrapText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2" fontId="10" fillId="0" borderId="1" xfId="0" applyNumberFormat="1" applyFont="1" applyFill="1" applyBorder="1" applyAlignment="1">
      <alignment wrapText="1"/>
    </xf>
    <xf numFmtId="0" fontId="13" fillId="0" borderId="0" xfId="1" applyNumberFormat="1" applyFont="1" applyFill="1" applyAlignment="1" applyProtection="1">
      <alignment horizontal="right" wrapText="1"/>
      <protection hidden="1"/>
    </xf>
    <xf numFmtId="165" fontId="9" fillId="0" borderId="0" xfId="1" applyNumberFormat="1" applyFont="1" applyBorder="1"/>
    <xf numFmtId="0" fontId="9" fillId="0" borderId="1" xfId="3" applyFont="1" applyBorder="1" applyAlignment="1">
      <alignment horizontal="left" wrapText="1"/>
    </xf>
    <xf numFmtId="49" fontId="11" fillId="0" borderId="1" xfId="3" applyNumberFormat="1" applyFont="1" applyBorder="1" applyAlignment="1">
      <alignment horizontal="center" wrapText="1"/>
    </xf>
    <xf numFmtId="49" fontId="8" fillId="0" borderId="1" xfId="3" applyNumberFormat="1" applyFont="1" applyBorder="1" applyAlignment="1">
      <alignment horizontal="center" wrapText="1"/>
    </xf>
    <xf numFmtId="0" fontId="3" fillId="0" borderId="1" xfId="3" applyNumberFormat="1" applyFont="1" applyBorder="1" applyAlignment="1">
      <alignment horizontal="left" wrapText="1"/>
    </xf>
    <xf numFmtId="0" fontId="3" fillId="0" borderId="1" xfId="3" applyFont="1" applyBorder="1" applyAlignment="1">
      <alignment horizontal="left" wrapText="1"/>
    </xf>
    <xf numFmtId="49" fontId="9" fillId="0" borderId="1" xfId="2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3" fillId="0" borderId="1" xfId="3" applyNumberFormat="1" applyFont="1" applyFill="1" applyBorder="1" applyAlignment="1">
      <alignment horizontal="center" wrapText="1"/>
    </xf>
    <xf numFmtId="49" fontId="9" fillId="0" borderId="1" xfId="3" applyNumberFormat="1" applyFont="1" applyFill="1" applyBorder="1" applyAlignment="1">
      <alignment horizontal="center" wrapText="1"/>
    </xf>
    <xf numFmtId="0" fontId="18" fillId="0" borderId="1" xfId="1" applyNumberFormat="1" applyFont="1" applyFill="1" applyBorder="1" applyAlignment="1" applyProtection="1">
      <alignment horizontal="center" wrapText="1"/>
      <protection hidden="1"/>
    </xf>
    <xf numFmtId="0" fontId="9" fillId="0" borderId="1" xfId="0" applyNumberFormat="1" applyFont="1" applyFill="1" applyBorder="1" applyAlignment="1">
      <alignment wrapText="1"/>
    </xf>
    <xf numFmtId="165" fontId="4" fillId="0" borderId="1" xfId="1" applyNumberFormat="1" applyFont="1" applyFill="1" applyBorder="1"/>
    <xf numFmtId="0" fontId="9" fillId="0" borderId="1" xfId="0" applyNumberFormat="1" applyFont="1" applyFill="1" applyBorder="1" applyAlignment="1">
      <alignment horizontal="left" wrapText="1"/>
    </xf>
    <xf numFmtId="0" fontId="19" fillId="0" borderId="1" xfId="20" applyFont="1" applyFill="1" applyBorder="1" applyAlignment="1">
      <alignment horizontal="left" vertical="top" wrapText="1"/>
    </xf>
    <xf numFmtId="0" fontId="8" fillId="0" borderId="1" xfId="2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wrapText="1"/>
    </xf>
    <xf numFmtId="0" fontId="10" fillId="0" borderId="1" xfId="3" applyNumberFormat="1" applyFont="1" applyFill="1" applyBorder="1" applyAlignment="1">
      <alignment wrapText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12" fillId="0" borderId="0" xfId="1" applyNumberFormat="1" applyFont="1" applyFill="1" applyAlignment="1" applyProtection="1">
      <alignment horizontal="center" wrapText="1"/>
      <protection hidden="1"/>
    </xf>
    <xf numFmtId="0" fontId="3" fillId="0" borderId="0" xfId="1" applyFont="1" applyAlignment="1" applyProtection="1">
      <alignment horizontal="right"/>
      <protection hidden="1"/>
    </xf>
    <xf numFmtId="0" fontId="3" fillId="0" borderId="0" xfId="1" applyFont="1" applyAlignment="1" applyProtection="1">
      <alignment horizontal="center"/>
      <protection hidden="1"/>
    </xf>
  </cellXfs>
  <cellStyles count="21"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_tmp" xfId="1"/>
    <cellStyle name="Обычный_Приложение 3 доходы 2" xfId="20"/>
    <cellStyle name="Обычный_приложение 4 ведомственная" xfId="2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3"/>
  <sheetViews>
    <sheetView topLeftCell="A376" workbookViewId="0">
      <selection activeCell="G196" sqref="G196"/>
    </sheetView>
  </sheetViews>
  <sheetFormatPr defaultColWidth="9.125" defaultRowHeight="13.6" x14ac:dyDescent="0.25"/>
  <cols>
    <col min="1" max="1" width="52.125" style="1" customWidth="1"/>
    <col min="2" max="2" width="9.75" style="1" customWidth="1"/>
    <col min="3" max="3" width="9.875" style="1" customWidth="1"/>
    <col min="4" max="4" width="11.625" style="1" customWidth="1"/>
    <col min="5" max="5" width="12.875" style="1" customWidth="1"/>
    <col min="6" max="6" width="9.875" style="1" customWidth="1"/>
    <col min="7" max="7" width="10.875" style="1" customWidth="1"/>
    <col min="8" max="8" width="14.625" style="1" customWidth="1"/>
    <col min="9" max="16384" width="9.125" style="1"/>
  </cols>
  <sheetData>
    <row r="1" spans="1:8" x14ac:dyDescent="0.25">
      <c r="A1" s="79"/>
      <c r="B1" s="79"/>
      <c r="C1" s="79"/>
      <c r="D1" s="79"/>
      <c r="E1" s="79"/>
      <c r="F1" s="106" t="s">
        <v>298</v>
      </c>
      <c r="G1" s="106"/>
      <c r="H1" s="106"/>
    </row>
    <row r="2" spans="1:8" x14ac:dyDescent="0.25">
      <c r="A2" s="78"/>
      <c r="B2" s="78"/>
      <c r="C2" s="78"/>
      <c r="D2" s="78"/>
      <c r="E2" s="77"/>
      <c r="F2" s="106"/>
      <c r="G2" s="106"/>
      <c r="H2" s="106"/>
    </row>
    <row r="3" spans="1:8" ht="117.7" customHeight="1" x14ac:dyDescent="0.25">
      <c r="A3" s="78"/>
      <c r="B3" s="78"/>
      <c r="C3" s="78"/>
      <c r="D3" s="78"/>
      <c r="E3" s="77"/>
      <c r="F3" s="106"/>
      <c r="G3" s="106"/>
      <c r="H3" s="106"/>
    </row>
    <row r="4" spans="1:8" x14ac:dyDescent="0.25">
      <c r="A4" s="78"/>
      <c r="B4" s="78"/>
      <c r="C4" s="78"/>
      <c r="D4" s="78"/>
      <c r="E4" s="77"/>
      <c r="F4" s="84"/>
      <c r="G4" s="84"/>
      <c r="H4" s="84"/>
    </row>
    <row r="5" spans="1:8" x14ac:dyDescent="0.25">
      <c r="A5" s="107" t="s">
        <v>299</v>
      </c>
      <c r="B5" s="107"/>
      <c r="C5" s="107"/>
      <c r="D5" s="107"/>
      <c r="E5" s="107"/>
      <c r="F5" s="107"/>
      <c r="G5" s="107"/>
      <c r="H5" s="107"/>
    </row>
    <row r="6" spans="1:8" ht="21.25" customHeight="1" x14ac:dyDescent="0.25">
      <c r="A6" s="107"/>
      <c r="B6" s="107"/>
      <c r="C6" s="107"/>
      <c r="D6" s="107"/>
      <c r="E6" s="107"/>
      <c r="F6" s="107"/>
      <c r="G6" s="107"/>
      <c r="H6" s="107"/>
    </row>
    <row r="7" spans="1:8" x14ac:dyDescent="0.25">
      <c r="A7" s="74"/>
      <c r="B7" s="74"/>
      <c r="C7" s="74"/>
      <c r="D7" s="74"/>
      <c r="E7" s="74"/>
      <c r="F7" s="75"/>
      <c r="G7" s="75"/>
      <c r="H7" s="75"/>
    </row>
    <row r="8" spans="1:8" x14ac:dyDescent="0.25">
      <c r="A8" s="74"/>
      <c r="B8" s="74"/>
      <c r="C8" s="74"/>
      <c r="D8" s="74"/>
      <c r="E8" s="74"/>
      <c r="F8" s="108" t="s">
        <v>229</v>
      </c>
      <c r="G8" s="108"/>
      <c r="H8" s="108"/>
    </row>
    <row r="9" spans="1:8" ht="15.65" x14ac:dyDescent="0.25">
      <c r="A9" s="107" t="s">
        <v>300</v>
      </c>
      <c r="B9" s="107"/>
      <c r="C9" s="107"/>
      <c r="D9" s="107"/>
      <c r="E9" s="107"/>
      <c r="F9" s="107"/>
      <c r="G9" s="107"/>
      <c r="H9" s="107"/>
    </row>
    <row r="10" spans="1:8" ht="15.65" x14ac:dyDescent="0.25">
      <c r="A10" s="73"/>
      <c r="B10" s="73"/>
      <c r="C10" s="72"/>
      <c r="D10" s="72"/>
      <c r="E10" s="72"/>
      <c r="F10" s="72"/>
      <c r="G10" s="72"/>
      <c r="H10" s="86" t="s">
        <v>228</v>
      </c>
    </row>
    <row r="11" spans="1:8" ht="46.9" x14ac:dyDescent="0.25">
      <c r="A11" s="71" t="s">
        <v>159</v>
      </c>
      <c r="B11" s="71" t="s">
        <v>158</v>
      </c>
      <c r="C11" s="71" t="s">
        <v>157</v>
      </c>
      <c r="D11" s="71" t="s">
        <v>156</v>
      </c>
      <c r="E11" s="71" t="s">
        <v>155</v>
      </c>
      <c r="F11" s="71" t="s">
        <v>154</v>
      </c>
      <c r="G11" s="71" t="s">
        <v>322</v>
      </c>
      <c r="H11" s="71" t="s">
        <v>323</v>
      </c>
    </row>
    <row r="12" spans="1:8" ht="15.65" x14ac:dyDescent="0.25">
      <c r="A12" s="70" t="s">
        <v>152</v>
      </c>
      <c r="B12" s="69">
        <v>203</v>
      </c>
      <c r="C12" s="68"/>
      <c r="D12" s="68"/>
      <c r="E12" s="68"/>
      <c r="F12" s="68"/>
      <c r="G12" s="67">
        <f>G393</f>
        <v>842032.29999999993</v>
      </c>
      <c r="H12" s="67">
        <f>H393</f>
        <v>931793</v>
      </c>
    </row>
    <row r="13" spans="1:8" x14ac:dyDescent="0.25">
      <c r="A13" s="66" t="s">
        <v>151</v>
      </c>
      <c r="B13" s="16" t="s">
        <v>4</v>
      </c>
      <c r="C13" s="16" t="s">
        <v>11</v>
      </c>
      <c r="D13" s="16"/>
      <c r="E13" s="16"/>
      <c r="F13" s="16"/>
      <c r="G13" s="2">
        <f>G14+G20+G24+G69+G80+G64</f>
        <v>28757.300000000007</v>
      </c>
      <c r="H13" s="2">
        <f>H14+H20+H24+H69+H80+H64</f>
        <v>28810.2</v>
      </c>
    </row>
    <row r="14" spans="1:8" ht="39.4" x14ac:dyDescent="0.25">
      <c r="A14" s="66" t="s">
        <v>150</v>
      </c>
      <c r="B14" s="16" t="s">
        <v>4</v>
      </c>
      <c r="C14" s="16" t="s">
        <v>149</v>
      </c>
      <c r="D14" s="16" t="s">
        <v>148</v>
      </c>
      <c r="E14" s="16"/>
      <c r="F14" s="16"/>
      <c r="G14" s="2">
        <f t="shared" ref="G14:H17" si="0">G15</f>
        <v>1715.7</v>
      </c>
      <c r="H14" s="2">
        <f t="shared" si="0"/>
        <v>1715.7</v>
      </c>
    </row>
    <row r="15" spans="1:8" ht="20.25" customHeight="1" x14ac:dyDescent="0.25">
      <c r="A15" s="23" t="s">
        <v>21</v>
      </c>
      <c r="B15" s="22" t="s">
        <v>4</v>
      </c>
      <c r="C15" s="21" t="s">
        <v>11</v>
      </c>
      <c r="D15" s="21" t="s">
        <v>25</v>
      </c>
      <c r="E15" s="21" t="s">
        <v>161</v>
      </c>
      <c r="F15" s="21"/>
      <c r="G15" s="9">
        <f t="shared" si="0"/>
        <v>1715.7</v>
      </c>
      <c r="H15" s="9">
        <f t="shared" si="0"/>
        <v>1715.7</v>
      </c>
    </row>
    <row r="16" spans="1:8" x14ac:dyDescent="0.25">
      <c r="A16" s="23" t="s">
        <v>147</v>
      </c>
      <c r="B16" s="22" t="s">
        <v>4</v>
      </c>
      <c r="C16" s="21" t="s">
        <v>11</v>
      </c>
      <c r="D16" s="21" t="s">
        <v>25</v>
      </c>
      <c r="E16" s="21" t="s">
        <v>237</v>
      </c>
      <c r="F16" s="21"/>
      <c r="G16" s="9">
        <f t="shared" si="0"/>
        <v>1715.7</v>
      </c>
      <c r="H16" s="9">
        <f t="shared" si="0"/>
        <v>1715.7</v>
      </c>
    </row>
    <row r="17" spans="1:8" ht="54.35" x14ac:dyDescent="0.25">
      <c r="A17" s="19" t="s">
        <v>77</v>
      </c>
      <c r="B17" s="16" t="s">
        <v>4</v>
      </c>
      <c r="C17" s="18" t="s">
        <v>11</v>
      </c>
      <c r="D17" s="18" t="s">
        <v>25</v>
      </c>
      <c r="E17" s="28" t="s">
        <v>237</v>
      </c>
      <c r="F17" s="18" t="s">
        <v>76</v>
      </c>
      <c r="G17" s="5">
        <f t="shared" si="0"/>
        <v>1715.7</v>
      </c>
      <c r="H17" s="5">
        <f t="shared" si="0"/>
        <v>1715.7</v>
      </c>
    </row>
    <row r="18" spans="1:8" ht="27.2" x14ac:dyDescent="0.25">
      <c r="A18" s="19" t="s">
        <v>134</v>
      </c>
      <c r="B18" s="16" t="s">
        <v>4</v>
      </c>
      <c r="C18" s="18" t="s">
        <v>11</v>
      </c>
      <c r="D18" s="18" t="s">
        <v>25</v>
      </c>
      <c r="E18" s="28" t="s">
        <v>237</v>
      </c>
      <c r="F18" s="18" t="s">
        <v>133</v>
      </c>
      <c r="G18" s="5">
        <v>1715.7</v>
      </c>
      <c r="H18" s="5">
        <v>1715.7</v>
      </c>
    </row>
    <row r="19" spans="1:8" ht="26.5" customHeight="1" x14ac:dyDescent="0.25">
      <c r="A19" s="17" t="s">
        <v>146</v>
      </c>
      <c r="B19" s="16" t="s">
        <v>4</v>
      </c>
      <c r="C19" s="15" t="s">
        <v>11</v>
      </c>
      <c r="D19" s="15" t="s">
        <v>2</v>
      </c>
      <c r="E19" s="15"/>
      <c r="F19" s="15"/>
      <c r="G19" s="2">
        <f t="shared" ref="G19:H22" si="1">G20</f>
        <v>1557</v>
      </c>
      <c r="H19" s="2">
        <f t="shared" si="1"/>
        <v>1557</v>
      </c>
    </row>
    <row r="20" spans="1:8" ht="21.25" customHeight="1" x14ac:dyDescent="0.25">
      <c r="A20" s="23" t="s">
        <v>21</v>
      </c>
      <c r="B20" s="22" t="s">
        <v>4</v>
      </c>
      <c r="C20" s="20" t="s">
        <v>11</v>
      </c>
      <c r="D20" s="20" t="s">
        <v>2</v>
      </c>
      <c r="E20" s="21" t="s">
        <v>161</v>
      </c>
      <c r="F20" s="20"/>
      <c r="G20" s="9">
        <f t="shared" si="1"/>
        <v>1557</v>
      </c>
      <c r="H20" s="9">
        <f t="shared" si="1"/>
        <v>1557</v>
      </c>
    </row>
    <row r="21" spans="1:8" ht="27.2" x14ac:dyDescent="0.25">
      <c r="A21" s="24" t="s">
        <v>145</v>
      </c>
      <c r="B21" s="22" t="s">
        <v>4</v>
      </c>
      <c r="C21" s="20" t="s">
        <v>11</v>
      </c>
      <c r="D21" s="20" t="s">
        <v>2</v>
      </c>
      <c r="E21" s="21" t="s">
        <v>236</v>
      </c>
      <c r="F21" s="20"/>
      <c r="G21" s="9">
        <f t="shared" si="1"/>
        <v>1557</v>
      </c>
      <c r="H21" s="9">
        <f t="shared" si="1"/>
        <v>1557</v>
      </c>
    </row>
    <row r="22" spans="1:8" ht="54.35" x14ac:dyDescent="0.25">
      <c r="A22" s="19" t="s">
        <v>77</v>
      </c>
      <c r="B22" s="16" t="s">
        <v>4</v>
      </c>
      <c r="C22" s="18" t="s">
        <v>11</v>
      </c>
      <c r="D22" s="18" t="s">
        <v>2</v>
      </c>
      <c r="E22" s="28" t="s">
        <v>236</v>
      </c>
      <c r="F22" s="18" t="s">
        <v>76</v>
      </c>
      <c r="G22" s="5">
        <f t="shared" si="1"/>
        <v>1557</v>
      </c>
      <c r="H22" s="5">
        <f t="shared" si="1"/>
        <v>1557</v>
      </c>
    </row>
    <row r="23" spans="1:8" ht="27.2" x14ac:dyDescent="0.25">
      <c r="A23" s="19" t="s">
        <v>134</v>
      </c>
      <c r="B23" s="16" t="s">
        <v>4</v>
      </c>
      <c r="C23" s="18" t="s">
        <v>11</v>
      </c>
      <c r="D23" s="18" t="s">
        <v>2</v>
      </c>
      <c r="E23" s="28" t="s">
        <v>236</v>
      </c>
      <c r="F23" s="18" t="s">
        <v>133</v>
      </c>
      <c r="G23" s="5">
        <v>1557</v>
      </c>
      <c r="H23" s="5">
        <v>1557</v>
      </c>
    </row>
    <row r="24" spans="1:8" ht="52.3" x14ac:dyDescent="0.25">
      <c r="A24" s="17" t="s">
        <v>144</v>
      </c>
      <c r="B24" s="16" t="s">
        <v>4</v>
      </c>
      <c r="C24" s="15" t="s">
        <v>11</v>
      </c>
      <c r="D24" s="15" t="s">
        <v>48</v>
      </c>
      <c r="E24" s="15"/>
      <c r="F24" s="15"/>
      <c r="G24" s="65">
        <f t="shared" ref="G24:H27" si="2">G25</f>
        <v>24293.200000000004</v>
      </c>
      <c r="H24" s="65">
        <f t="shared" si="2"/>
        <v>24344.399999999998</v>
      </c>
    </row>
    <row r="25" spans="1:8" x14ac:dyDescent="0.25">
      <c r="A25" s="23" t="s">
        <v>21</v>
      </c>
      <c r="B25" s="22" t="s">
        <v>4</v>
      </c>
      <c r="C25" s="20" t="s">
        <v>11</v>
      </c>
      <c r="D25" s="20" t="s">
        <v>48</v>
      </c>
      <c r="E25" s="21" t="s">
        <v>161</v>
      </c>
      <c r="F25" s="20"/>
      <c r="G25" s="9">
        <f>G26+G29+G34+G39+G44+G49+G56+G61</f>
        <v>24293.200000000004</v>
      </c>
      <c r="H25" s="9">
        <f>H26+H29+H34+H39+H44+H49+H56+H61</f>
        <v>24344.399999999998</v>
      </c>
    </row>
    <row r="26" spans="1:8" ht="33.799999999999997" customHeight="1" x14ac:dyDescent="0.25">
      <c r="A26" s="61" t="s">
        <v>137</v>
      </c>
      <c r="B26" s="16" t="s">
        <v>4</v>
      </c>
      <c r="C26" s="18" t="s">
        <v>11</v>
      </c>
      <c r="D26" s="18" t="s">
        <v>48</v>
      </c>
      <c r="E26" s="28" t="s">
        <v>162</v>
      </c>
      <c r="F26" s="18"/>
      <c r="G26" s="5">
        <f t="shared" si="2"/>
        <v>11274</v>
      </c>
      <c r="H26" s="5">
        <f t="shared" si="2"/>
        <v>11274</v>
      </c>
    </row>
    <row r="27" spans="1:8" ht="54.35" x14ac:dyDescent="0.25">
      <c r="A27" s="19" t="s">
        <v>77</v>
      </c>
      <c r="B27" s="16" t="s">
        <v>4</v>
      </c>
      <c r="C27" s="18" t="s">
        <v>11</v>
      </c>
      <c r="D27" s="18" t="s">
        <v>48</v>
      </c>
      <c r="E27" s="28" t="s">
        <v>162</v>
      </c>
      <c r="F27" s="18" t="s">
        <v>76</v>
      </c>
      <c r="G27" s="5">
        <f t="shared" si="2"/>
        <v>11274</v>
      </c>
      <c r="H27" s="5">
        <f t="shared" si="2"/>
        <v>11274</v>
      </c>
    </row>
    <row r="28" spans="1:8" ht="27.2" x14ac:dyDescent="0.25">
      <c r="A28" s="19" t="s">
        <v>134</v>
      </c>
      <c r="B28" s="16" t="s">
        <v>4</v>
      </c>
      <c r="C28" s="18" t="s">
        <v>11</v>
      </c>
      <c r="D28" s="18" t="s">
        <v>48</v>
      </c>
      <c r="E28" s="28" t="s">
        <v>162</v>
      </c>
      <c r="F28" s="18" t="s">
        <v>133</v>
      </c>
      <c r="G28" s="5">
        <v>11274</v>
      </c>
      <c r="H28" s="5">
        <v>11274</v>
      </c>
    </row>
    <row r="29" spans="1:8" ht="27.2" x14ac:dyDescent="0.25">
      <c r="A29" s="19" t="s">
        <v>45</v>
      </c>
      <c r="B29" s="16" t="s">
        <v>4</v>
      </c>
      <c r="C29" s="18" t="s">
        <v>11</v>
      </c>
      <c r="D29" s="18" t="s">
        <v>48</v>
      </c>
      <c r="E29" s="28" t="s">
        <v>163</v>
      </c>
      <c r="F29" s="18"/>
      <c r="G29" s="5">
        <f>G30+G32</f>
        <v>7925.7</v>
      </c>
      <c r="H29" s="5">
        <f>H30+H32</f>
        <v>7925.7</v>
      </c>
    </row>
    <row r="30" spans="1:8" ht="27.2" x14ac:dyDescent="0.25">
      <c r="A30" s="19" t="s">
        <v>29</v>
      </c>
      <c r="B30" s="16" t="s">
        <v>4</v>
      </c>
      <c r="C30" s="18" t="s">
        <v>11</v>
      </c>
      <c r="D30" s="18" t="s">
        <v>48</v>
      </c>
      <c r="E30" s="28" t="s">
        <v>163</v>
      </c>
      <c r="F30" s="18" t="s">
        <v>28</v>
      </c>
      <c r="G30" s="47">
        <f>G31</f>
        <v>7925.7</v>
      </c>
      <c r="H30" s="47">
        <f>H31</f>
        <v>7925.7</v>
      </c>
    </row>
    <row r="31" spans="1:8" ht="27.2" x14ac:dyDescent="0.25">
      <c r="A31" s="19" t="s">
        <v>27</v>
      </c>
      <c r="B31" s="16" t="s">
        <v>4</v>
      </c>
      <c r="C31" s="18" t="s">
        <v>11</v>
      </c>
      <c r="D31" s="18" t="s">
        <v>48</v>
      </c>
      <c r="E31" s="28" t="s">
        <v>163</v>
      </c>
      <c r="F31" s="18" t="s">
        <v>24</v>
      </c>
      <c r="G31" s="47">
        <v>7925.7</v>
      </c>
      <c r="H31" s="47">
        <v>7925.7</v>
      </c>
    </row>
    <row r="32" spans="1:8" x14ac:dyDescent="0.25">
      <c r="A32" s="19" t="s">
        <v>73</v>
      </c>
      <c r="B32" s="16" t="s">
        <v>4</v>
      </c>
      <c r="C32" s="18" t="s">
        <v>11</v>
      </c>
      <c r="D32" s="18" t="s">
        <v>48</v>
      </c>
      <c r="E32" s="28" t="s">
        <v>163</v>
      </c>
      <c r="F32" s="18" t="s">
        <v>72</v>
      </c>
      <c r="G32" s="5">
        <f>G33</f>
        <v>0</v>
      </c>
      <c r="H32" s="5">
        <f>H33</f>
        <v>0</v>
      </c>
    </row>
    <row r="33" spans="1:8" x14ac:dyDescent="0.25">
      <c r="A33" s="19" t="s">
        <v>71</v>
      </c>
      <c r="B33" s="16" t="s">
        <v>4</v>
      </c>
      <c r="C33" s="18" t="s">
        <v>11</v>
      </c>
      <c r="D33" s="18" t="s">
        <v>48</v>
      </c>
      <c r="E33" s="28" t="s">
        <v>163</v>
      </c>
      <c r="F33" s="18" t="s">
        <v>70</v>
      </c>
      <c r="G33" s="5">
        <v>0</v>
      </c>
      <c r="H33" s="5">
        <v>0</v>
      </c>
    </row>
    <row r="34" spans="1:8" ht="40.75" x14ac:dyDescent="0.25">
      <c r="A34" s="24" t="s">
        <v>63</v>
      </c>
      <c r="B34" s="22" t="s">
        <v>4</v>
      </c>
      <c r="C34" s="20" t="s">
        <v>11</v>
      </c>
      <c r="D34" s="20" t="s">
        <v>48</v>
      </c>
      <c r="E34" s="20" t="s">
        <v>168</v>
      </c>
      <c r="F34" s="20"/>
      <c r="G34" s="9">
        <f>G35+G37</f>
        <v>1474.9</v>
      </c>
      <c r="H34" s="9">
        <f>H35+H37</f>
        <v>1474.9</v>
      </c>
    </row>
    <row r="35" spans="1:8" ht="54.35" x14ac:dyDescent="0.25">
      <c r="A35" s="19" t="s">
        <v>77</v>
      </c>
      <c r="B35" s="16" t="s">
        <v>4</v>
      </c>
      <c r="C35" s="18" t="s">
        <v>11</v>
      </c>
      <c r="D35" s="18" t="s">
        <v>48</v>
      </c>
      <c r="E35" s="18" t="s">
        <v>168</v>
      </c>
      <c r="F35" s="18" t="s">
        <v>76</v>
      </c>
      <c r="G35" s="5">
        <f>G36</f>
        <v>1354</v>
      </c>
      <c r="H35" s="5">
        <f>H36</f>
        <v>1354</v>
      </c>
    </row>
    <row r="36" spans="1:8" ht="27.2" x14ac:dyDescent="0.25">
      <c r="A36" s="19" t="s">
        <v>134</v>
      </c>
      <c r="B36" s="16" t="s">
        <v>4</v>
      </c>
      <c r="C36" s="18" t="s">
        <v>11</v>
      </c>
      <c r="D36" s="18" t="s">
        <v>48</v>
      </c>
      <c r="E36" s="18" t="s">
        <v>168</v>
      </c>
      <c r="F36" s="18" t="s">
        <v>133</v>
      </c>
      <c r="G36" s="5">
        <v>1354</v>
      </c>
      <c r="H36" s="5">
        <v>1354</v>
      </c>
    </row>
    <row r="37" spans="1:8" ht="27.2" x14ac:dyDescent="0.25">
      <c r="A37" s="19" t="s">
        <v>29</v>
      </c>
      <c r="B37" s="16" t="s">
        <v>4</v>
      </c>
      <c r="C37" s="18" t="s">
        <v>11</v>
      </c>
      <c r="D37" s="18" t="s">
        <v>48</v>
      </c>
      <c r="E37" s="18" t="s">
        <v>168</v>
      </c>
      <c r="F37" s="18" t="s">
        <v>28</v>
      </c>
      <c r="G37" s="5">
        <f>G38</f>
        <v>120.9</v>
      </c>
      <c r="H37" s="5">
        <f>H38</f>
        <v>120.9</v>
      </c>
    </row>
    <row r="38" spans="1:8" ht="27.2" x14ac:dyDescent="0.25">
      <c r="A38" s="19" t="s">
        <v>27</v>
      </c>
      <c r="B38" s="16" t="s">
        <v>4</v>
      </c>
      <c r="C38" s="18" t="s">
        <v>11</v>
      </c>
      <c r="D38" s="18" t="s">
        <v>48</v>
      </c>
      <c r="E38" s="18" t="s">
        <v>168</v>
      </c>
      <c r="F38" s="18" t="s">
        <v>24</v>
      </c>
      <c r="G38" s="5">
        <v>120.9</v>
      </c>
      <c r="H38" s="5">
        <v>120.9</v>
      </c>
    </row>
    <row r="39" spans="1:8" ht="27.2" x14ac:dyDescent="0.25">
      <c r="A39" s="24" t="s">
        <v>143</v>
      </c>
      <c r="B39" s="22" t="s">
        <v>4</v>
      </c>
      <c r="C39" s="20" t="s">
        <v>11</v>
      </c>
      <c r="D39" s="20" t="s">
        <v>48</v>
      </c>
      <c r="E39" s="20" t="s">
        <v>254</v>
      </c>
      <c r="F39" s="20"/>
      <c r="G39" s="9">
        <f>G40+G42</f>
        <v>1074.8999999999999</v>
      </c>
      <c r="H39" s="9">
        <f>H40+H42</f>
        <v>1117.5</v>
      </c>
    </row>
    <row r="40" spans="1:8" ht="54.35" x14ac:dyDescent="0.25">
      <c r="A40" s="19" t="s">
        <v>77</v>
      </c>
      <c r="B40" s="16" t="s">
        <v>4</v>
      </c>
      <c r="C40" s="18" t="s">
        <v>11</v>
      </c>
      <c r="D40" s="18" t="s">
        <v>48</v>
      </c>
      <c r="E40" s="18" t="s">
        <v>254</v>
      </c>
      <c r="F40" s="18" t="s">
        <v>76</v>
      </c>
      <c r="G40" s="5">
        <f>G41</f>
        <v>870.3</v>
      </c>
      <c r="H40" s="5">
        <f>H41</f>
        <v>912.9</v>
      </c>
    </row>
    <row r="41" spans="1:8" ht="27.2" x14ac:dyDescent="0.25">
      <c r="A41" s="19" t="s">
        <v>139</v>
      </c>
      <c r="B41" s="16" t="s">
        <v>4</v>
      </c>
      <c r="C41" s="18" t="s">
        <v>11</v>
      </c>
      <c r="D41" s="18" t="s">
        <v>48</v>
      </c>
      <c r="E41" s="18" t="s">
        <v>254</v>
      </c>
      <c r="F41" s="18" t="s">
        <v>133</v>
      </c>
      <c r="G41" s="5">
        <v>870.3</v>
      </c>
      <c r="H41" s="5">
        <v>912.9</v>
      </c>
    </row>
    <row r="42" spans="1:8" ht="27.2" x14ac:dyDescent="0.25">
      <c r="A42" s="19" t="s">
        <v>29</v>
      </c>
      <c r="B42" s="16" t="s">
        <v>4</v>
      </c>
      <c r="C42" s="18" t="s">
        <v>11</v>
      </c>
      <c r="D42" s="18" t="s">
        <v>48</v>
      </c>
      <c r="E42" s="18" t="s">
        <v>254</v>
      </c>
      <c r="F42" s="18" t="s">
        <v>28</v>
      </c>
      <c r="G42" s="5">
        <f>G43</f>
        <v>204.6</v>
      </c>
      <c r="H42" s="5">
        <f>H43</f>
        <v>204.6</v>
      </c>
    </row>
    <row r="43" spans="1:8" ht="27.2" x14ac:dyDescent="0.25">
      <c r="A43" s="19" t="s">
        <v>27</v>
      </c>
      <c r="B43" s="16" t="s">
        <v>4</v>
      </c>
      <c r="C43" s="18" t="s">
        <v>11</v>
      </c>
      <c r="D43" s="18" t="s">
        <v>48</v>
      </c>
      <c r="E43" s="18" t="s">
        <v>254</v>
      </c>
      <c r="F43" s="18" t="s">
        <v>24</v>
      </c>
      <c r="G43" s="5">
        <v>204.6</v>
      </c>
      <c r="H43" s="5">
        <v>204.6</v>
      </c>
    </row>
    <row r="44" spans="1:8" ht="40.75" x14ac:dyDescent="0.25">
      <c r="A44" s="24" t="s">
        <v>55</v>
      </c>
      <c r="B44" s="22" t="s">
        <v>4</v>
      </c>
      <c r="C44" s="20" t="s">
        <v>11</v>
      </c>
      <c r="D44" s="20" t="s">
        <v>48</v>
      </c>
      <c r="E44" s="20" t="s">
        <v>255</v>
      </c>
      <c r="F44" s="20"/>
      <c r="G44" s="9">
        <f>G45+G47</f>
        <v>2029.6</v>
      </c>
      <c r="H44" s="9">
        <f>H45+H47</f>
        <v>2029.6</v>
      </c>
    </row>
    <row r="45" spans="1:8" ht="54.35" x14ac:dyDescent="0.25">
      <c r="A45" s="19" t="s">
        <v>77</v>
      </c>
      <c r="B45" s="16" t="s">
        <v>4</v>
      </c>
      <c r="C45" s="18" t="s">
        <v>11</v>
      </c>
      <c r="D45" s="18" t="s">
        <v>48</v>
      </c>
      <c r="E45" s="18" t="s">
        <v>255</v>
      </c>
      <c r="F45" s="18" t="s">
        <v>76</v>
      </c>
      <c r="G45" s="5">
        <f>G46</f>
        <v>1561.2</v>
      </c>
      <c r="H45" s="5">
        <f>H46</f>
        <v>1561.2</v>
      </c>
    </row>
    <row r="46" spans="1:8" ht="27.2" x14ac:dyDescent="0.25">
      <c r="A46" s="19" t="s">
        <v>134</v>
      </c>
      <c r="B46" s="16" t="s">
        <v>4</v>
      </c>
      <c r="C46" s="18" t="s">
        <v>11</v>
      </c>
      <c r="D46" s="18" t="s">
        <v>48</v>
      </c>
      <c r="E46" s="18" t="s">
        <v>255</v>
      </c>
      <c r="F46" s="18" t="s">
        <v>133</v>
      </c>
      <c r="G46" s="5">
        <v>1561.2</v>
      </c>
      <c r="H46" s="5">
        <v>1561.2</v>
      </c>
    </row>
    <row r="47" spans="1:8" ht="27.2" x14ac:dyDescent="0.25">
      <c r="A47" s="19" t="s">
        <v>29</v>
      </c>
      <c r="B47" s="16" t="s">
        <v>4</v>
      </c>
      <c r="C47" s="18" t="s">
        <v>11</v>
      </c>
      <c r="D47" s="18" t="s">
        <v>48</v>
      </c>
      <c r="E47" s="18" t="s">
        <v>255</v>
      </c>
      <c r="F47" s="18" t="s">
        <v>28</v>
      </c>
      <c r="G47" s="5">
        <f>G48</f>
        <v>468.4</v>
      </c>
      <c r="H47" s="5">
        <f>H48</f>
        <v>468.4</v>
      </c>
    </row>
    <row r="48" spans="1:8" ht="27.2" x14ac:dyDescent="0.25">
      <c r="A48" s="19" t="s">
        <v>27</v>
      </c>
      <c r="B48" s="16" t="s">
        <v>4</v>
      </c>
      <c r="C48" s="18" t="s">
        <v>11</v>
      </c>
      <c r="D48" s="18" t="s">
        <v>48</v>
      </c>
      <c r="E48" s="18" t="s">
        <v>255</v>
      </c>
      <c r="F48" s="18" t="s">
        <v>24</v>
      </c>
      <c r="G48" s="5">
        <v>468.4</v>
      </c>
      <c r="H48" s="5">
        <v>468.4</v>
      </c>
    </row>
    <row r="49" spans="1:8" ht="27.2" x14ac:dyDescent="0.25">
      <c r="A49" s="12" t="s">
        <v>142</v>
      </c>
      <c r="B49" s="11" t="s">
        <v>4</v>
      </c>
      <c r="C49" s="10" t="s">
        <v>11</v>
      </c>
      <c r="D49" s="10" t="s">
        <v>48</v>
      </c>
      <c r="E49" s="10" t="s">
        <v>164</v>
      </c>
      <c r="F49" s="20"/>
      <c r="G49" s="9">
        <f>G50+G52</f>
        <v>5.2</v>
      </c>
      <c r="H49" s="9">
        <f>H50+H52</f>
        <v>5.3</v>
      </c>
    </row>
    <row r="50" spans="1:8" ht="54.35" x14ac:dyDescent="0.25">
      <c r="A50" s="19" t="s">
        <v>77</v>
      </c>
      <c r="B50" s="7" t="s">
        <v>4</v>
      </c>
      <c r="C50" s="6" t="s">
        <v>11</v>
      </c>
      <c r="D50" s="6" t="s">
        <v>48</v>
      </c>
      <c r="E50" s="6" t="s">
        <v>164</v>
      </c>
      <c r="F50" s="18" t="s">
        <v>76</v>
      </c>
      <c r="G50" s="5">
        <f>G51</f>
        <v>3.7</v>
      </c>
      <c r="H50" s="5">
        <f>H51</f>
        <v>3.8</v>
      </c>
    </row>
    <row r="51" spans="1:8" ht="27.2" x14ac:dyDescent="0.25">
      <c r="A51" s="19" t="s">
        <v>134</v>
      </c>
      <c r="B51" s="7" t="s">
        <v>4</v>
      </c>
      <c r="C51" s="6" t="s">
        <v>11</v>
      </c>
      <c r="D51" s="6" t="s">
        <v>48</v>
      </c>
      <c r="E51" s="6" t="s">
        <v>164</v>
      </c>
      <c r="F51" s="18" t="s">
        <v>133</v>
      </c>
      <c r="G51" s="5">
        <v>3.7</v>
      </c>
      <c r="H51" s="5">
        <v>3.8</v>
      </c>
    </row>
    <row r="52" spans="1:8" x14ac:dyDescent="0.25">
      <c r="A52" s="19" t="s">
        <v>106</v>
      </c>
      <c r="B52" s="7" t="s">
        <v>4</v>
      </c>
      <c r="C52" s="6" t="s">
        <v>11</v>
      </c>
      <c r="D52" s="6" t="s">
        <v>48</v>
      </c>
      <c r="E52" s="6" t="s">
        <v>164</v>
      </c>
      <c r="F52" s="18" t="s">
        <v>6</v>
      </c>
      <c r="G52" s="5">
        <f>G53</f>
        <v>1.5</v>
      </c>
      <c r="H52" s="5">
        <f>H53</f>
        <v>1.5</v>
      </c>
    </row>
    <row r="53" spans="1:8" x14ac:dyDescent="0.25">
      <c r="A53" s="19" t="s">
        <v>125</v>
      </c>
      <c r="B53" s="7" t="s">
        <v>4</v>
      </c>
      <c r="C53" s="6" t="s">
        <v>11</v>
      </c>
      <c r="D53" s="6" t="s">
        <v>48</v>
      </c>
      <c r="E53" s="6" t="s">
        <v>164</v>
      </c>
      <c r="F53" s="18" t="s">
        <v>124</v>
      </c>
      <c r="G53" s="5">
        <v>1.5</v>
      </c>
      <c r="H53" s="5">
        <v>1.5</v>
      </c>
    </row>
    <row r="54" spans="1:8" ht="54.35" x14ac:dyDescent="0.25">
      <c r="A54" s="12" t="s">
        <v>141</v>
      </c>
      <c r="B54" s="11" t="s">
        <v>4</v>
      </c>
      <c r="C54" s="10" t="s">
        <v>11</v>
      </c>
      <c r="D54" s="10" t="s">
        <v>48</v>
      </c>
      <c r="E54" s="10" t="s">
        <v>165</v>
      </c>
      <c r="F54" s="10"/>
      <c r="G54" s="9">
        <f>G55+G57</f>
        <v>85</v>
      </c>
      <c r="H54" s="9">
        <f>H55+H57</f>
        <v>85.899999999999991</v>
      </c>
    </row>
    <row r="55" spans="1:8" ht="54.35" x14ac:dyDescent="0.25">
      <c r="A55" s="19" t="s">
        <v>77</v>
      </c>
      <c r="B55" s="7" t="s">
        <v>4</v>
      </c>
      <c r="C55" s="6" t="s">
        <v>11</v>
      </c>
      <c r="D55" s="6" t="s">
        <v>48</v>
      </c>
      <c r="E55" s="6" t="s">
        <v>165</v>
      </c>
      <c r="F55" s="18" t="s">
        <v>76</v>
      </c>
      <c r="G55" s="9">
        <f>G56</f>
        <v>77.2</v>
      </c>
      <c r="H55" s="9">
        <f>H56</f>
        <v>78.099999999999994</v>
      </c>
    </row>
    <row r="56" spans="1:8" ht="27.2" x14ac:dyDescent="0.25">
      <c r="A56" s="19" t="s">
        <v>134</v>
      </c>
      <c r="B56" s="7" t="s">
        <v>4</v>
      </c>
      <c r="C56" s="6" t="s">
        <v>11</v>
      </c>
      <c r="D56" s="6" t="s">
        <v>48</v>
      </c>
      <c r="E56" s="6" t="s">
        <v>165</v>
      </c>
      <c r="F56" s="18" t="s">
        <v>133</v>
      </c>
      <c r="G56" s="5">
        <v>77.2</v>
      </c>
      <c r="H56" s="5">
        <v>78.099999999999994</v>
      </c>
    </row>
    <row r="57" spans="1:8" ht="27.2" x14ac:dyDescent="0.25">
      <c r="A57" s="19" t="s">
        <v>29</v>
      </c>
      <c r="B57" s="7" t="s">
        <v>4</v>
      </c>
      <c r="C57" s="6" t="s">
        <v>11</v>
      </c>
      <c r="D57" s="6" t="s">
        <v>48</v>
      </c>
      <c r="E57" s="6" t="s">
        <v>165</v>
      </c>
      <c r="F57" s="18" t="s">
        <v>28</v>
      </c>
      <c r="G57" s="5">
        <f>G58</f>
        <v>7.8</v>
      </c>
      <c r="H57" s="5">
        <f>H58</f>
        <v>7.8</v>
      </c>
    </row>
    <row r="58" spans="1:8" ht="27.2" x14ac:dyDescent="0.25">
      <c r="A58" s="19" t="s">
        <v>27</v>
      </c>
      <c r="B58" s="7" t="s">
        <v>4</v>
      </c>
      <c r="C58" s="6" t="s">
        <v>11</v>
      </c>
      <c r="D58" s="6" t="s">
        <v>48</v>
      </c>
      <c r="E58" s="6" t="s">
        <v>165</v>
      </c>
      <c r="F58" s="18" t="s">
        <v>24</v>
      </c>
      <c r="G58" s="5">
        <v>7.8</v>
      </c>
      <c r="H58" s="5">
        <v>7.8</v>
      </c>
    </row>
    <row r="59" spans="1:8" ht="55.55" customHeight="1" x14ac:dyDescent="0.25">
      <c r="A59" s="64" t="s">
        <v>140</v>
      </c>
      <c r="B59" s="11" t="s">
        <v>4</v>
      </c>
      <c r="C59" s="10" t="s">
        <v>11</v>
      </c>
      <c r="D59" s="10" t="s">
        <v>48</v>
      </c>
      <c r="E59" s="10" t="s">
        <v>166</v>
      </c>
      <c r="F59" s="10"/>
      <c r="G59" s="5">
        <f>G60+G62</f>
        <v>501.1</v>
      </c>
      <c r="H59" s="5">
        <f>H60+H62</f>
        <v>506</v>
      </c>
    </row>
    <row r="60" spans="1:8" ht="54.35" x14ac:dyDescent="0.25">
      <c r="A60" s="19" t="s">
        <v>77</v>
      </c>
      <c r="B60" s="16" t="s">
        <v>4</v>
      </c>
      <c r="C60" s="18" t="s">
        <v>11</v>
      </c>
      <c r="D60" s="18" t="s">
        <v>48</v>
      </c>
      <c r="E60" s="6" t="s">
        <v>166</v>
      </c>
      <c r="F60" s="18" t="s">
        <v>76</v>
      </c>
      <c r="G60" s="9">
        <f>G61</f>
        <v>431.7</v>
      </c>
      <c r="H60" s="9">
        <f>H61</f>
        <v>439.3</v>
      </c>
    </row>
    <row r="61" spans="1:8" ht="27.2" x14ac:dyDescent="0.25">
      <c r="A61" s="19" t="s">
        <v>139</v>
      </c>
      <c r="B61" s="16" t="s">
        <v>4</v>
      </c>
      <c r="C61" s="18" t="s">
        <v>11</v>
      </c>
      <c r="D61" s="18" t="s">
        <v>48</v>
      </c>
      <c r="E61" s="6" t="s">
        <v>166</v>
      </c>
      <c r="F61" s="18" t="s">
        <v>133</v>
      </c>
      <c r="G61" s="5">
        <v>431.7</v>
      </c>
      <c r="H61" s="5">
        <v>439.3</v>
      </c>
    </row>
    <row r="62" spans="1:8" ht="27.2" x14ac:dyDescent="0.25">
      <c r="A62" s="63" t="s">
        <v>29</v>
      </c>
      <c r="B62" s="7" t="s">
        <v>4</v>
      </c>
      <c r="C62" s="6" t="s">
        <v>11</v>
      </c>
      <c r="D62" s="6" t="s">
        <v>48</v>
      </c>
      <c r="E62" s="6" t="s">
        <v>166</v>
      </c>
      <c r="F62" s="62" t="s">
        <v>28</v>
      </c>
      <c r="G62" s="5">
        <f>G63</f>
        <v>69.400000000000006</v>
      </c>
      <c r="H62" s="5">
        <f>H63</f>
        <v>66.7</v>
      </c>
    </row>
    <row r="63" spans="1:8" ht="27.2" x14ac:dyDescent="0.25">
      <c r="A63" s="63" t="s">
        <v>27</v>
      </c>
      <c r="B63" s="7" t="s">
        <v>4</v>
      </c>
      <c r="C63" s="6" t="s">
        <v>11</v>
      </c>
      <c r="D63" s="6" t="s">
        <v>48</v>
      </c>
      <c r="E63" s="6" t="s">
        <v>166</v>
      </c>
      <c r="F63" s="62" t="s">
        <v>24</v>
      </c>
      <c r="G63" s="5">
        <v>69.400000000000006</v>
      </c>
      <c r="H63" s="5">
        <v>66.7</v>
      </c>
    </row>
    <row r="64" spans="1:8" x14ac:dyDescent="0.25">
      <c r="A64" s="80" t="s">
        <v>303</v>
      </c>
      <c r="B64" s="7" t="s">
        <v>4</v>
      </c>
      <c r="C64" s="13" t="s">
        <v>11</v>
      </c>
      <c r="D64" s="13" t="s">
        <v>103</v>
      </c>
      <c r="E64" s="81"/>
      <c r="F64" s="82"/>
      <c r="G64" s="2">
        <f t="shared" ref="G64:H67" si="3">G65</f>
        <v>35.5</v>
      </c>
      <c r="H64" s="2">
        <f t="shared" si="3"/>
        <v>37.200000000000003</v>
      </c>
    </row>
    <row r="65" spans="1:8" x14ac:dyDescent="0.25">
      <c r="A65" s="23" t="s">
        <v>21</v>
      </c>
      <c r="B65" s="11" t="s">
        <v>4</v>
      </c>
      <c r="C65" s="10" t="s">
        <v>11</v>
      </c>
      <c r="D65" s="10" t="s">
        <v>103</v>
      </c>
      <c r="E65" s="21" t="s">
        <v>161</v>
      </c>
      <c r="F65" s="82"/>
      <c r="G65" s="9">
        <f t="shared" si="3"/>
        <v>35.5</v>
      </c>
      <c r="H65" s="9">
        <f t="shared" si="3"/>
        <v>37.200000000000003</v>
      </c>
    </row>
    <row r="66" spans="1:8" ht="54.35" x14ac:dyDescent="0.25">
      <c r="A66" s="64" t="s">
        <v>304</v>
      </c>
      <c r="B66" s="11" t="s">
        <v>4</v>
      </c>
      <c r="C66" s="10" t="s">
        <v>11</v>
      </c>
      <c r="D66" s="10" t="s">
        <v>103</v>
      </c>
      <c r="E66" s="10" t="s">
        <v>305</v>
      </c>
      <c r="F66" s="83"/>
      <c r="G66" s="9">
        <f t="shared" si="3"/>
        <v>35.5</v>
      </c>
      <c r="H66" s="9">
        <f t="shared" si="3"/>
        <v>37.200000000000003</v>
      </c>
    </row>
    <row r="67" spans="1:8" ht="27.2" x14ac:dyDescent="0.25">
      <c r="A67" s="63" t="s">
        <v>29</v>
      </c>
      <c r="B67" s="7" t="s">
        <v>4</v>
      </c>
      <c r="C67" s="6" t="s">
        <v>11</v>
      </c>
      <c r="D67" s="6" t="s">
        <v>103</v>
      </c>
      <c r="E67" s="6" t="s">
        <v>305</v>
      </c>
      <c r="F67" s="62" t="s">
        <v>28</v>
      </c>
      <c r="G67" s="5">
        <f t="shared" si="3"/>
        <v>35.5</v>
      </c>
      <c r="H67" s="5">
        <f t="shared" si="3"/>
        <v>37.200000000000003</v>
      </c>
    </row>
    <row r="68" spans="1:8" ht="27.2" x14ac:dyDescent="0.25">
      <c r="A68" s="63" t="s">
        <v>27</v>
      </c>
      <c r="B68" s="7" t="s">
        <v>4</v>
      </c>
      <c r="C68" s="6" t="s">
        <v>11</v>
      </c>
      <c r="D68" s="6" t="s">
        <v>103</v>
      </c>
      <c r="E68" s="6" t="s">
        <v>305</v>
      </c>
      <c r="F68" s="62" t="s">
        <v>24</v>
      </c>
      <c r="G68" s="5">
        <v>35.5</v>
      </c>
      <c r="H68" s="5">
        <v>37.200000000000003</v>
      </c>
    </row>
    <row r="69" spans="1:8" ht="39.4" x14ac:dyDescent="0.25">
      <c r="A69" s="14" t="s">
        <v>138</v>
      </c>
      <c r="B69" s="16" t="s">
        <v>4</v>
      </c>
      <c r="C69" s="15" t="s">
        <v>11</v>
      </c>
      <c r="D69" s="15" t="s">
        <v>43</v>
      </c>
      <c r="E69" s="13"/>
      <c r="F69" s="13"/>
      <c r="G69" s="2">
        <f>G70</f>
        <v>1155.9000000000001</v>
      </c>
      <c r="H69" s="2">
        <f>H70</f>
        <v>1155.9000000000001</v>
      </c>
    </row>
    <row r="70" spans="1:8" x14ac:dyDescent="0.25">
      <c r="A70" s="23" t="s">
        <v>21</v>
      </c>
      <c r="B70" s="22" t="s">
        <v>4</v>
      </c>
      <c r="C70" s="20" t="s">
        <v>11</v>
      </c>
      <c r="D70" s="20" t="s">
        <v>43</v>
      </c>
      <c r="E70" s="21" t="s">
        <v>161</v>
      </c>
      <c r="F70" s="20"/>
      <c r="G70" s="2">
        <f>G71</f>
        <v>1155.9000000000001</v>
      </c>
      <c r="H70" s="2">
        <f>H71</f>
        <v>1155.9000000000001</v>
      </c>
    </row>
    <row r="71" spans="1:8" ht="25.5" customHeight="1" x14ac:dyDescent="0.25">
      <c r="A71" s="61" t="s">
        <v>137</v>
      </c>
      <c r="B71" s="16" t="s">
        <v>4</v>
      </c>
      <c r="C71" s="18" t="s">
        <v>11</v>
      </c>
      <c r="D71" s="18" t="s">
        <v>43</v>
      </c>
      <c r="E71" s="28" t="s">
        <v>162</v>
      </c>
      <c r="F71" s="18"/>
      <c r="G71" s="9">
        <f>G72+G75+G78</f>
        <v>1155.9000000000001</v>
      </c>
      <c r="H71" s="9">
        <f>H72+H75+H78</f>
        <v>1155.9000000000001</v>
      </c>
    </row>
    <row r="72" spans="1:8" ht="54.35" x14ac:dyDescent="0.25">
      <c r="A72" s="19" t="s">
        <v>77</v>
      </c>
      <c r="B72" s="16" t="s">
        <v>4</v>
      </c>
      <c r="C72" s="18" t="s">
        <v>11</v>
      </c>
      <c r="D72" s="18" t="s">
        <v>43</v>
      </c>
      <c r="E72" s="28" t="s">
        <v>162</v>
      </c>
      <c r="F72" s="18" t="s">
        <v>76</v>
      </c>
      <c r="G72" s="5">
        <f>G73</f>
        <v>1155.9000000000001</v>
      </c>
      <c r="H72" s="5">
        <f>H73</f>
        <v>1155.9000000000001</v>
      </c>
    </row>
    <row r="73" spans="1:8" ht="27.2" x14ac:dyDescent="0.25">
      <c r="A73" s="19" t="s">
        <v>134</v>
      </c>
      <c r="B73" s="16" t="s">
        <v>4</v>
      </c>
      <c r="C73" s="18" t="s">
        <v>11</v>
      </c>
      <c r="D73" s="18" t="s">
        <v>43</v>
      </c>
      <c r="E73" s="28" t="s">
        <v>162</v>
      </c>
      <c r="F73" s="18" t="s">
        <v>133</v>
      </c>
      <c r="G73" s="5">
        <f>G74</f>
        <v>1155.9000000000001</v>
      </c>
      <c r="H73" s="5">
        <f>H74</f>
        <v>1155.9000000000001</v>
      </c>
    </row>
    <row r="74" spans="1:8" ht="27.2" x14ac:dyDescent="0.25">
      <c r="A74" s="19" t="s">
        <v>45</v>
      </c>
      <c r="B74" s="16" t="s">
        <v>4</v>
      </c>
      <c r="C74" s="18" t="s">
        <v>11</v>
      </c>
      <c r="D74" s="18" t="s">
        <v>43</v>
      </c>
      <c r="E74" s="28" t="s">
        <v>163</v>
      </c>
      <c r="F74" s="18"/>
      <c r="G74" s="5">
        <v>1155.9000000000001</v>
      </c>
      <c r="H74" s="5">
        <v>1155.9000000000001</v>
      </c>
    </row>
    <row r="75" spans="1:8" ht="27.2" x14ac:dyDescent="0.25">
      <c r="A75" s="19" t="s">
        <v>29</v>
      </c>
      <c r="B75" s="16" t="s">
        <v>4</v>
      </c>
      <c r="C75" s="18" t="s">
        <v>11</v>
      </c>
      <c r="D75" s="18" t="s">
        <v>43</v>
      </c>
      <c r="E75" s="28" t="s">
        <v>163</v>
      </c>
      <c r="F75" s="18" t="s">
        <v>28</v>
      </c>
      <c r="G75" s="5">
        <f>G76</f>
        <v>0</v>
      </c>
      <c r="H75" s="5">
        <f>H76</f>
        <v>0</v>
      </c>
    </row>
    <row r="76" spans="1:8" ht="27.2" x14ac:dyDescent="0.25">
      <c r="A76" s="19" t="s">
        <v>27</v>
      </c>
      <c r="B76" s="16" t="s">
        <v>4</v>
      </c>
      <c r="C76" s="18" t="s">
        <v>11</v>
      </c>
      <c r="D76" s="18" t="s">
        <v>43</v>
      </c>
      <c r="E76" s="28" t="s">
        <v>163</v>
      </c>
      <c r="F76" s="18" t="s">
        <v>24</v>
      </c>
      <c r="G76" s="5"/>
      <c r="H76" s="5"/>
    </row>
    <row r="77" spans="1:8" ht="27.2" x14ac:dyDescent="0.25">
      <c r="A77" s="19" t="s">
        <v>136</v>
      </c>
      <c r="B77" s="16" t="s">
        <v>4</v>
      </c>
      <c r="C77" s="18" t="s">
        <v>11</v>
      </c>
      <c r="D77" s="18" t="s">
        <v>43</v>
      </c>
      <c r="E77" s="28" t="s">
        <v>167</v>
      </c>
      <c r="F77" s="18"/>
      <c r="G77" s="5">
        <f>G78</f>
        <v>0</v>
      </c>
      <c r="H77" s="5">
        <f>H78</f>
        <v>0</v>
      </c>
    </row>
    <row r="78" spans="1:8" ht="54.35" x14ac:dyDescent="0.25">
      <c r="A78" s="19" t="s">
        <v>135</v>
      </c>
      <c r="B78" s="16" t="s">
        <v>4</v>
      </c>
      <c r="C78" s="18" t="s">
        <v>11</v>
      </c>
      <c r="D78" s="18" t="s">
        <v>43</v>
      </c>
      <c r="E78" s="28" t="s">
        <v>167</v>
      </c>
      <c r="F78" s="18" t="s">
        <v>76</v>
      </c>
      <c r="G78" s="5">
        <f>G79</f>
        <v>0</v>
      </c>
      <c r="H78" s="5">
        <f>H79</f>
        <v>0</v>
      </c>
    </row>
    <row r="79" spans="1:8" ht="27.2" x14ac:dyDescent="0.25">
      <c r="A79" s="19" t="s">
        <v>134</v>
      </c>
      <c r="B79" s="16" t="s">
        <v>4</v>
      </c>
      <c r="C79" s="18" t="s">
        <v>11</v>
      </c>
      <c r="D79" s="18" t="s">
        <v>43</v>
      </c>
      <c r="E79" s="28" t="s">
        <v>167</v>
      </c>
      <c r="F79" s="18" t="s">
        <v>133</v>
      </c>
      <c r="G79" s="5"/>
      <c r="H79" s="5"/>
    </row>
    <row r="80" spans="1:8" x14ac:dyDescent="0.25">
      <c r="A80" s="17" t="s">
        <v>132</v>
      </c>
      <c r="B80" s="16" t="s">
        <v>4</v>
      </c>
      <c r="C80" s="15" t="s">
        <v>11</v>
      </c>
      <c r="D80" s="15" t="s">
        <v>35</v>
      </c>
      <c r="E80" s="15"/>
      <c r="F80" s="15"/>
      <c r="G80" s="2">
        <f t="shared" ref="G80:H83" si="4">G81</f>
        <v>0</v>
      </c>
      <c r="H80" s="2">
        <f t="shared" si="4"/>
        <v>0</v>
      </c>
    </row>
    <row r="81" spans="1:8" ht="18.7" customHeight="1" x14ac:dyDescent="0.25">
      <c r="A81" s="23" t="s">
        <v>21</v>
      </c>
      <c r="B81" s="22" t="s">
        <v>4</v>
      </c>
      <c r="C81" s="20" t="s">
        <v>11</v>
      </c>
      <c r="D81" s="20" t="s">
        <v>35</v>
      </c>
      <c r="E81" s="21" t="s">
        <v>161</v>
      </c>
      <c r="F81" s="20"/>
      <c r="G81" s="9">
        <f t="shared" si="4"/>
        <v>0</v>
      </c>
      <c r="H81" s="9">
        <f t="shared" si="4"/>
        <v>0</v>
      </c>
    </row>
    <row r="82" spans="1:8" x14ac:dyDescent="0.25">
      <c r="A82" s="29" t="s">
        <v>131</v>
      </c>
      <c r="B82" s="60" t="s">
        <v>4</v>
      </c>
      <c r="C82" s="25" t="s">
        <v>11</v>
      </c>
      <c r="D82" s="25" t="s">
        <v>35</v>
      </c>
      <c r="E82" s="25" t="s">
        <v>169</v>
      </c>
      <c r="F82" s="25"/>
      <c r="G82" s="5">
        <f t="shared" si="4"/>
        <v>0</v>
      </c>
      <c r="H82" s="5">
        <f t="shared" si="4"/>
        <v>0</v>
      </c>
    </row>
    <row r="83" spans="1:8" ht="16.5" customHeight="1" x14ac:dyDescent="0.25">
      <c r="A83" s="29" t="s">
        <v>73</v>
      </c>
      <c r="B83" s="60" t="s">
        <v>4</v>
      </c>
      <c r="C83" s="25" t="s">
        <v>11</v>
      </c>
      <c r="D83" s="25" t="s">
        <v>35</v>
      </c>
      <c r="E83" s="25" t="s">
        <v>169</v>
      </c>
      <c r="F83" s="25" t="s">
        <v>72</v>
      </c>
      <c r="G83" s="5">
        <f t="shared" si="4"/>
        <v>0</v>
      </c>
      <c r="H83" s="5">
        <f t="shared" si="4"/>
        <v>0</v>
      </c>
    </row>
    <row r="84" spans="1:8" ht="15.8" customHeight="1" x14ac:dyDescent="0.25">
      <c r="A84" s="29" t="s">
        <v>130</v>
      </c>
      <c r="B84" s="60" t="s">
        <v>4</v>
      </c>
      <c r="C84" s="25" t="s">
        <v>11</v>
      </c>
      <c r="D84" s="25" t="s">
        <v>35</v>
      </c>
      <c r="E84" s="25" t="s">
        <v>169</v>
      </c>
      <c r="F84" s="25" t="s">
        <v>129</v>
      </c>
      <c r="G84" s="5">
        <v>0</v>
      </c>
      <c r="H84" s="5">
        <v>0</v>
      </c>
    </row>
    <row r="85" spans="1:8" x14ac:dyDescent="0.25">
      <c r="A85" s="59" t="s">
        <v>128</v>
      </c>
      <c r="B85" s="58" t="s">
        <v>4</v>
      </c>
      <c r="C85" s="57" t="s">
        <v>25</v>
      </c>
      <c r="D85" s="57"/>
      <c r="E85" s="57"/>
      <c r="F85" s="57"/>
      <c r="G85" s="2">
        <f t="shared" ref="G85:H89" si="5">G86</f>
        <v>1994.1</v>
      </c>
      <c r="H85" s="2">
        <f t="shared" si="5"/>
        <v>2034.3</v>
      </c>
    </row>
    <row r="86" spans="1:8" x14ac:dyDescent="0.25">
      <c r="A86" s="14" t="s">
        <v>127</v>
      </c>
      <c r="B86" s="7" t="s">
        <v>4</v>
      </c>
      <c r="C86" s="13" t="s">
        <v>25</v>
      </c>
      <c r="D86" s="13" t="s">
        <v>2</v>
      </c>
      <c r="E86" s="13"/>
      <c r="F86" s="13"/>
      <c r="G86" s="2">
        <f>G87</f>
        <v>1994.1</v>
      </c>
      <c r="H86" s="2">
        <f>H87</f>
        <v>2034.3</v>
      </c>
    </row>
    <row r="87" spans="1:8" x14ac:dyDescent="0.25">
      <c r="A87" s="23" t="s">
        <v>21</v>
      </c>
      <c r="B87" s="22" t="s">
        <v>4</v>
      </c>
      <c r="C87" s="20" t="s">
        <v>25</v>
      </c>
      <c r="D87" s="20" t="s">
        <v>2</v>
      </c>
      <c r="E87" s="21" t="s">
        <v>161</v>
      </c>
      <c r="F87" s="13"/>
      <c r="G87" s="9">
        <f t="shared" si="5"/>
        <v>1994.1</v>
      </c>
      <c r="H87" s="9">
        <f t="shared" si="5"/>
        <v>2034.3</v>
      </c>
    </row>
    <row r="88" spans="1:8" ht="27.2" x14ac:dyDescent="0.25">
      <c r="A88" s="56" t="s">
        <v>126</v>
      </c>
      <c r="B88" s="7" t="s">
        <v>4</v>
      </c>
      <c r="C88" s="6" t="s">
        <v>25</v>
      </c>
      <c r="D88" s="6" t="s">
        <v>2</v>
      </c>
      <c r="E88" s="6" t="s">
        <v>170</v>
      </c>
      <c r="F88" s="6" t="s">
        <v>117</v>
      </c>
      <c r="G88" s="5">
        <f t="shared" si="5"/>
        <v>1994.1</v>
      </c>
      <c r="H88" s="5">
        <f t="shared" si="5"/>
        <v>2034.3</v>
      </c>
    </row>
    <row r="89" spans="1:8" x14ac:dyDescent="0.25">
      <c r="A89" s="56" t="s">
        <v>106</v>
      </c>
      <c r="B89" s="7" t="s">
        <v>4</v>
      </c>
      <c r="C89" s="6" t="s">
        <v>25</v>
      </c>
      <c r="D89" s="6" t="s">
        <v>2</v>
      </c>
      <c r="E89" s="6" t="s">
        <v>170</v>
      </c>
      <c r="F89" s="6" t="s">
        <v>6</v>
      </c>
      <c r="G89" s="5">
        <f t="shared" si="5"/>
        <v>1994.1</v>
      </c>
      <c r="H89" s="5">
        <f t="shared" si="5"/>
        <v>2034.3</v>
      </c>
    </row>
    <row r="90" spans="1:8" x14ac:dyDescent="0.25">
      <c r="A90" s="34" t="s">
        <v>125</v>
      </c>
      <c r="B90" s="7" t="s">
        <v>4</v>
      </c>
      <c r="C90" s="6" t="s">
        <v>25</v>
      </c>
      <c r="D90" s="6" t="s">
        <v>2</v>
      </c>
      <c r="E90" s="6" t="s">
        <v>170</v>
      </c>
      <c r="F90" s="6" t="s">
        <v>124</v>
      </c>
      <c r="G90" s="5">
        <v>1994.1</v>
      </c>
      <c r="H90" s="5">
        <v>2034.3</v>
      </c>
    </row>
    <row r="91" spans="1:8" ht="26.5" x14ac:dyDescent="0.25">
      <c r="A91" s="55" t="s">
        <v>123</v>
      </c>
      <c r="B91" s="46" t="s">
        <v>4</v>
      </c>
      <c r="C91" s="49" t="s">
        <v>2</v>
      </c>
      <c r="D91" s="49"/>
      <c r="E91" s="49"/>
      <c r="F91" s="49"/>
      <c r="G91" s="2">
        <f t="shared" ref="G91:H95" si="6">G92</f>
        <v>5440.3</v>
      </c>
      <c r="H91" s="2">
        <f t="shared" si="6"/>
        <v>5440.3</v>
      </c>
    </row>
    <row r="92" spans="1:8" ht="39.4" x14ac:dyDescent="0.25">
      <c r="A92" s="55" t="s">
        <v>122</v>
      </c>
      <c r="B92" s="46" t="s">
        <v>4</v>
      </c>
      <c r="C92" s="49" t="s">
        <v>2</v>
      </c>
      <c r="D92" s="49" t="s">
        <v>83</v>
      </c>
      <c r="E92" s="49"/>
      <c r="F92" s="49"/>
      <c r="G92" s="2">
        <f t="shared" si="6"/>
        <v>5440.3</v>
      </c>
      <c r="H92" s="2">
        <f t="shared" si="6"/>
        <v>5440.3</v>
      </c>
    </row>
    <row r="93" spans="1:8" ht="27.2" x14ac:dyDescent="0.25">
      <c r="A93" s="37" t="s">
        <v>121</v>
      </c>
      <c r="B93" s="39" t="s">
        <v>4</v>
      </c>
      <c r="C93" s="53" t="s">
        <v>2</v>
      </c>
      <c r="D93" s="53" t="s">
        <v>83</v>
      </c>
      <c r="E93" s="53" t="s">
        <v>171</v>
      </c>
      <c r="F93" s="53"/>
      <c r="G93" s="9">
        <f t="shared" si="6"/>
        <v>5440.3</v>
      </c>
      <c r="H93" s="9">
        <f t="shared" si="6"/>
        <v>5440.3</v>
      </c>
    </row>
    <row r="94" spans="1:8" ht="27.2" x14ac:dyDescent="0.25">
      <c r="A94" s="27" t="s">
        <v>172</v>
      </c>
      <c r="B94" s="46" t="s">
        <v>4</v>
      </c>
      <c r="C94" s="51" t="s">
        <v>2</v>
      </c>
      <c r="D94" s="51" t="s">
        <v>83</v>
      </c>
      <c r="E94" s="51" t="s">
        <v>173</v>
      </c>
      <c r="F94" s="51"/>
      <c r="G94" s="5">
        <f>G95+G97+G100</f>
        <v>5440.3</v>
      </c>
      <c r="H94" s="5">
        <f>H95+H97+H100</f>
        <v>5440.3</v>
      </c>
    </row>
    <row r="95" spans="1:8" ht="27.2" x14ac:dyDescent="0.25">
      <c r="A95" s="27" t="s">
        <v>38</v>
      </c>
      <c r="B95" s="46" t="s">
        <v>4</v>
      </c>
      <c r="C95" s="51" t="s">
        <v>2</v>
      </c>
      <c r="D95" s="51" t="s">
        <v>83</v>
      </c>
      <c r="E95" s="51" t="s">
        <v>173</v>
      </c>
      <c r="F95" s="51">
        <v>600</v>
      </c>
      <c r="G95" s="5">
        <f t="shared" si="6"/>
        <v>5229.7</v>
      </c>
      <c r="H95" s="5">
        <f t="shared" si="6"/>
        <v>5229.7</v>
      </c>
    </row>
    <row r="96" spans="1:8" x14ac:dyDescent="0.25">
      <c r="A96" s="34" t="s">
        <v>62</v>
      </c>
      <c r="B96" s="46" t="s">
        <v>4</v>
      </c>
      <c r="C96" s="51" t="s">
        <v>2</v>
      </c>
      <c r="D96" s="51" t="s">
        <v>83</v>
      </c>
      <c r="E96" s="51" t="s">
        <v>173</v>
      </c>
      <c r="F96" s="51">
        <v>610</v>
      </c>
      <c r="G96" s="5">
        <v>5229.7</v>
      </c>
      <c r="H96" s="5">
        <v>5229.7</v>
      </c>
    </row>
    <row r="97" spans="1:8" ht="54.35" x14ac:dyDescent="0.25">
      <c r="A97" s="44" t="s">
        <v>174</v>
      </c>
      <c r="B97" s="39" t="s">
        <v>4</v>
      </c>
      <c r="C97" s="53" t="s">
        <v>2</v>
      </c>
      <c r="D97" s="53" t="s">
        <v>83</v>
      </c>
      <c r="E97" s="53" t="s">
        <v>175</v>
      </c>
      <c r="F97" s="53"/>
      <c r="G97" s="9">
        <f>G98</f>
        <v>200</v>
      </c>
      <c r="H97" s="9">
        <f>H98</f>
        <v>200</v>
      </c>
    </row>
    <row r="98" spans="1:8" ht="27.2" x14ac:dyDescent="0.25">
      <c r="A98" s="19" t="s">
        <v>29</v>
      </c>
      <c r="B98" s="46" t="s">
        <v>4</v>
      </c>
      <c r="C98" s="51" t="s">
        <v>2</v>
      </c>
      <c r="D98" s="51" t="s">
        <v>83</v>
      </c>
      <c r="E98" s="51" t="s">
        <v>175</v>
      </c>
      <c r="F98" s="51">
        <v>200</v>
      </c>
      <c r="G98" s="5">
        <f>G99</f>
        <v>200</v>
      </c>
      <c r="H98" s="5">
        <f>H99</f>
        <v>200</v>
      </c>
    </row>
    <row r="99" spans="1:8" ht="27.2" x14ac:dyDescent="0.25">
      <c r="A99" s="19" t="s">
        <v>27</v>
      </c>
      <c r="B99" s="46" t="s">
        <v>4</v>
      </c>
      <c r="C99" s="51" t="s">
        <v>2</v>
      </c>
      <c r="D99" s="51" t="s">
        <v>83</v>
      </c>
      <c r="E99" s="51" t="s">
        <v>175</v>
      </c>
      <c r="F99" s="51">
        <v>240</v>
      </c>
      <c r="G99" s="5">
        <v>200</v>
      </c>
      <c r="H99" s="5">
        <v>200</v>
      </c>
    </row>
    <row r="100" spans="1:8" ht="40.75" x14ac:dyDescent="0.25">
      <c r="A100" s="24" t="s">
        <v>176</v>
      </c>
      <c r="B100" s="39" t="s">
        <v>4</v>
      </c>
      <c r="C100" s="53" t="s">
        <v>2</v>
      </c>
      <c r="D100" s="53" t="s">
        <v>83</v>
      </c>
      <c r="E100" s="53" t="s">
        <v>177</v>
      </c>
      <c r="F100" s="53"/>
      <c r="G100" s="9">
        <f>G101</f>
        <v>10.6</v>
      </c>
      <c r="H100" s="9">
        <f>H101</f>
        <v>10.6</v>
      </c>
    </row>
    <row r="101" spans="1:8" ht="27.2" x14ac:dyDescent="0.25">
      <c r="A101" s="19" t="s">
        <v>29</v>
      </c>
      <c r="B101" s="46" t="s">
        <v>4</v>
      </c>
      <c r="C101" s="51" t="s">
        <v>2</v>
      </c>
      <c r="D101" s="51" t="s">
        <v>83</v>
      </c>
      <c r="E101" s="51" t="s">
        <v>177</v>
      </c>
      <c r="F101" s="51">
        <v>200</v>
      </c>
      <c r="G101" s="5">
        <f>G102</f>
        <v>10.6</v>
      </c>
      <c r="H101" s="5">
        <f>H102</f>
        <v>10.6</v>
      </c>
    </row>
    <row r="102" spans="1:8" ht="27.2" x14ac:dyDescent="0.25">
      <c r="A102" s="19" t="s">
        <v>27</v>
      </c>
      <c r="B102" s="46" t="s">
        <v>4</v>
      </c>
      <c r="C102" s="51" t="s">
        <v>2</v>
      </c>
      <c r="D102" s="51" t="s">
        <v>83</v>
      </c>
      <c r="E102" s="51" t="s">
        <v>177</v>
      </c>
      <c r="F102" s="51">
        <v>240</v>
      </c>
      <c r="G102" s="5">
        <v>10.6</v>
      </c>
      <c r="H102" s="5">
        <v>10.6</v>
      </c>
    </row>
    <row r="103" spans="1:8" x14ac:dyDescent="0.25">
      <c r="A103" s="17" t="s">
        <v>120</v>
      </c>
      <c r="B103" s="16" t="s">
        <v>4</v>
      </c>
      <c r="C103" s="15" t="s">
        <v>48</v>
      </c>
      <c r="D103" s="15"/>
      <c r="E103" s="15"/>
      <c r="F103" s="15"/>
      <c r="G103" s="2">
        <f>G132+G109+G114+G127+G104</f>
        <v>76089.399999999994</v>
      </c>
      <c r="H103" s="2">
        <f>H132+H109+H114+H127+H104</f>
        <v>71291.8</v>
      </c>
    </row>
    <row r="104" spans="1:8" x14ac:dyDescent="0.25">
      <c r="A104" s="80" t="s">
        <v>261</v>
      </c>
      <c r="B104" s="69">
        <v>203</v>
      </c>
      <c r="C104" s="82" t="s">
        <v>48</v>
      </c>
      <c r="D104" s="82" t="s">
        <v>103</v>
      </c>
      <c r="E104" s="15"/>
      <c r="F104" s="15"/>
      <c r="G104" s="2">
        <f t="shared" ref="G104:H107" si="7">G105</f>
        <v>448.6</v>
      </c>
      <c r="H104" s="2">
        <f t="shared" si="7"/>
        <v>448.6</v>
      </c>
    </row>
    <row r="105" spans="1:8" x14ac:dyDescent="0.25">
      <c r="A105" s="23" t="s">
        <v>21</v>
      </c>
      <c r="B105" s="97">
        <v>203</v>
      </c>
      <c r="C105" s="83" t="s">
        <v>48</v>
      </c>
      <c r="D105" s="83" t="s">
        <v>103</v>
      </c>
      <c r="E105" s="21" t="s">
        <v>161</v>
      </c>
      <c r="F105" s="83"/>
      <c r="G105" s="9">
        <f t="shared" si="7"/>
        <v>448.6</v>
      </c>
      <c r="H105" s="9">
        <f t="shared" si="7"/>
        <v>448.6</v>
      </c>
    </row>
    <row r="106" spans="1:8" ht="54.35" x14ac:dyDescent="0.25">
      <c r="A106" s="64" t="s">
        <v>318</v>
      </c>
      <c r="B106" s="69">
        <v>203</v>
      </c>
      <c r="C106" s="83" t="s">
        <v>48</v>
      </c>
      <c r="D106" s="83" t="s">
        <v>103</v>
      </c>
      <c r="E106" s="83" t="s">
        <v>319</v>
      </c>
      <c r="F106" s="83"/>
      <c r="G106" s="9">
        <f t="shared" si="7"/>
        <v>448.6</v>
      </c>
      <c r="H106" s="9">
        <f t="shared" si="7"/>
        <v>448.6</v>
      </c>
    </row>
    <row r="107" spans="1:8" ht="27.2" x14ac:dyDescent="0.25">
      <c r="A107" s="63" t="s">
        <v>29</v>
      </c>
      <c r="B107" s="69">
        <v>203</v>
      </c>
      <c r="C107" s="62" t="s">
        <v>48</v>
      </c>
      <c r="D107" s="62" t="s">
        <v>103</v>
      </c>
      <c r="E107" s="62" t="s">
        <v>319</v>
      </c>
      <c r="F107" s="62" t="s">
        <v>28</v>
      </c>
      <c r="G107" s="5">
        <f t="shared" si="7"/>
        <v>448.6</v>
      </c>
      <c r="H107" s="5">
        <f t="shared" si="7"/>
        <v>448.6</v>
      </c>
    </row>
    <row r="108" spans="1:8" ht="27.2" x14ac:dyDescent="0.25">
      <c r="A108" s="63" t="s">
        <v>27</v>
      </c>
      <c r="B108" s="16" t="s">
        <v>4</v>
      </c>
      <c r="C108" s="62" t="s">
        <v>48</v>
      </c>
      <c r="D108" s="62" t="s">
        <v>103</v>
      </c>
      <c r="E108" s="62" t="s">
        <v>319</v>
      </c>
      <c r="F108" s="62" t="s">
        <v>24</v>
      </c>
      <c r="G108" s="5">
        <v>448.6</v>
      </c>
      <c r="H108" s="5">
        <v>448.6</v>
      </c>
    </row>
    <row r="109" spans="1:8" x14ac:dyDescent="0.25">
      <c r="A109" s="17" t="s">
        <v>119</v>
      </c>
      <c r="B109" s="16" t="s">
        <v>4</v>
      </c>
      <c r="C109" s="15" t="s">
        <v>48</v>
      </c>
      <c r="D109" s="15" t="s">
        <v>69</v>
      </c>
      <c r="E109" s="15"/>
      <c r="F109" s="15"/>
      <c r="G109" s="2">
        <f t="shared" ref="G109:H112" si="8">G110</f>
        <v>3000</v>
      </c>
      <c r="H109" s="2">
        <f t="shared" si="8"/>
        <v>3000</v>
      </c>
    </row>
    <row r="110" spans="1:8" ht="27.2" x14ac:dyDescent="0.25">
      <c r="A110" s="24" t="s">
        <v>115</v>
      </c>
      <c r="B110" s="22" t="s">
        <v>4</v>
      </c>
      <c r="C110" s="20" t="s">
        <v>48</v>
      </c>
      <c r="D110" s="20" t="s">
        <v>69</v>
      </c>
      <c r="E110" s="26" t="s">
        <v>179</v>
      </c>
      <c r="F110" s="20"/>
      <c r="G110" s="9">
        <f t="shared" si="8"/>
        <v>3000</v>
      </c>
      <c r="H110" s="9">
        <f t="shared" si="8"/>
        <v>3000</v>
      </c>
    </row>
    <row r="111" spans="1:8" ht="27.2" x14ac:dyDescent="0.25">
      <c r="A111" s="27" t="s">
        <v>118</v>
      </c>
      <c r="B111" s="16" t="s">
        <v>4</v>
      </c>
      <c r="C111" s="18" t="s">
        <v>48</v>
      </c>
      <c r="D111" s="18" t="s">
        <v>69</v>
      </c>
      <c r="E111" s="26" t="s">
        <v>178</v>
      </c>
      <c r="F111" s="18" t="s">
        <v>117</v>
      </c>
      <c r="G111" s="5">
        <f t="shared" si="8"/>
        <v>3000</v>
      </c>
      <c r="H111" s="5">
        <f t="shared" si="8"/>
        <v>3000</v>
      </c>
    </row>
    <row r="112" spans="1:8" x14ac:dyDescent="0.25">
      <c r="A112" s="19" t="s">
        <v>73</v>
      </c>
      <c r="B112" s="16" t="s">
        <v>4</v>
      </c>
      <c r="C112" s="18" t="s">
        <v>48</v>
      </c>
      <c r="D112" s="18" t="s">
        <v>69</v>
      </c>
      <c r="E112" s="26" t="s">
        <v>178</v>
      </c>
      <c r="F112" s="18" t="s">
        <v>72</v>
      </c>
      <c r="G112" s="5">
        <f t="shared" si="8"/>
        <v>3000</v>
      </c>
      <c r="H112" s="5">
        <f t="shared" si="8"/>
        <v>3000</v>
      </c>
    </row>
    <row r="113" spans="1:8" ht="40.75" x14ac:dyDescent="0.25">
      <c r="A113" s="19" t="s">
        <v>112</v>
      </c>
      <c r="B113" s="16" t="s">
        <v>4</v>
      </c>
      <c r="C113" s="18" t="s">
        <v>48</v>
      </c>
      <c r="D113" s="18" t="s">
        <v>69</v>
      </c>
      <c r="E113" s="26" t="s">
        <v>178</v>
      </c>
      <c r="F113" s="18" t="s">
        <v>111</v>
      </c>
      <c r="G113" s="5">
        <v>3000</v>
      </c>
      <c r="H113" s="5">
        <v>3000</v>
      </c>
    </row>
    <row r="114" spans="1:8" x14ac:dyDescent="0.25">
      <c r="A114" s="17" t="s">
        <v>116</v>
      </c>
      <c r="B114" s="16" t="s">
        <v>4</v>
      </c>
      <c r="C114" s="15" t="s">
        <v>48</v>
      </c>
      <c r="D114" s="15" t="s">
        <v>83</v>
      </c>
      <c r="E114" s="15"/>
      <c r="F114" s="15"/>
      <c r="G114" s="2">
        <f>G115</f>
        <v>66764.099999999991</v>
      </c>
      <c r="H114" s="2">
        <f>H115</f>
        <v>66866.899999999994</v>
      </c>
    </row>
    <row r="115" spans="1:8" ht="27.2" x14ac:dyDescent="0.25">
      <c r="A115" s="24" t="s">
        <v>115</v>
      </c>
      <c r="B115" s="22" t="s">
        <v>4</v>
      </c>
      <c r="C115" s="20" t="s">
        <v>48</v>
      </c>
      <c r="D115" s="20" t="s">
        <v>83</v>
      </c>
      <c r="E115" s="26" t="s">
        <v>179</v>
      </c>
      <c r="F115" s="15"/>
      <c r="G115" s="9">
        <f>G116+G119+G124</f>
        <v>66764.099999999991</v>
      </c>
      <c r="H115" s="9">
        <f>H116+H119+H124</f>
        <v>66866.899999999994</v>
      </c>
    </row>
    <row r="116" spans="1:8" ht="40.75" x14ac:dyDescent="0.25">
      <c r="A116" s="37" t="s">
        <v>114</v>
      </c>
      <c r="B116" s="22" t="s">
        <v>4</v>
      </c>
      <c r="C116" s="20" t="s">
        <v>48</v>
      </c>
      <c r="D116" s="20" t="s">
        <v>83</v>
      </c>
      <c r="E116" s="26" t="s">
        <v>180</v>
      </c>
      <c r="F116" s="20"/>
      <c r="G116" s="9">
        <f>G117</f>
        <v>3805.3</v>
      </c>
      <c r="H116" s="9">
        <f>H117</f>
        <v>3908.1</v>
      </c>
    </row>
    <row r="117" spans="1:8" ht="27.2" x14ac:dyDescent="0.25">
      <c r="A117" s="19" t="s">
        <v>29</v>
      </c>
      <c r="B117" s="16" t="s">
        <v>4</v>
      </c>
      <c r="C117" s="18" t="s">
        <v>48</v>
      </c>
      <c r="D117" s="18" t="s">
        <v>83</v>
      </c>
      <c r="E117" s="25" t="s">
        <v>180</v>
      </c>
      <c r="F117" s="18" t="s">
        <v>28</v>
      </c>
      <c r="G117" s="5">
        <f>G118</f>
        <v>3805.3</v>
      </c>
      <c r="H117" s="5">
        <f>H118</f>
        <v>3908.1</v>
      </c>
    </row>
    <row r="118" spans="1:8" ht="27.2" x14ac:dyDescent="0.25">
      <c r="A118" s="19" t="s">
        <v>27</v>
      </c>
      <c r="B118" s="16" t="s">
        <v>4</v>
      </c>
      <c r="C118" s="18" t="s">
        <v>48</v>
      </c>
      <c r="D118" s="18" t="s">
        <v>83</v>
      </c>
      <c r="E118" s="25" t="s">
        <v>180</v>
      </c>
      <c r="F118" s="18" t="s">
        <v>24</v>
      </c>
      <c r="G118" s="5">
        <v>3805.3</v>
      </c>
      <c r="H118" s="5">
        <v>3908.1</v>
      </c>
    </row>
    <row r="119" spans="1:8" ht="67.95" x14ac:dyDescent="0.25">
      <c r="A119" s="24" t="s">
        <v>201</v>
      </c>
      <c r="B119" s="16" t="s">
        <v>4</v>
      </c>
      <c r="C119" s="20" t="s">
        <v>48</v>
      </c>
      <c r="D119" s="20" t="s">
        <v>83</v>
      </c>
      <c r="E119" s="20" t="s">
        <v>181</v>
      </c>
      <c r="F119" s="20"/>
      <c r="G119" s="9">
        <f>G120</f>
        <v>62513.9</v>
      </c>
      <c r="H119" s="9">
        <f>H120</f>
        <v>62513.9</v>
      </c>
    </row>
    <row r="120" spans="1:8" ht="27.2" x14ac:dyDescent="0.25">
      <c r="A120" s="19" t="s">
        <v>29</v>
      </c>
      <c r="B120" s="16" t="s">
        <v>4</v>
      </c>
      <c r="C120" s="18" t="s">
        <v>48</v>
      </c>
      <c r="D120" s="18" t="s">
        <v>83</v>
      </c>
      <c r="E120" s="18" t="s">
        <v>181</v>
      </c>
      <c r="F120" s="18" t="s">
        <v>28</v>
      </c>
      <c r="G120" s="5">
        <f>G121</f>
        <v>62513.9</v>
      </c>
      <c r="H120" s="5">
        <f>H121</f>
        <v>62513.9</v>
      </c>
    </row>
    <row r="121" spans="1:8" ht="27.2" x14ac:dyDescent="0.25">
      <c r="A121" s="19" t="s">
        <v>27</v>
      </c>
      <c r="B121" s="16" t="s">
        <v>4</v>
      </c>
      <c r="C121" s="18" t="s">
        <v>48</v>
      </c>
      <c r="D121" s="18" t="s">
        <v>83</v>
      </c>
      <c r="E121" s="18" t="s">
        <v>181</v>
      </c>
      <c r="F121" s="18" t="s">
        <v>24</v>
      </c>
      <c r="G121" s="5">
        <v>62513.9</v>
      </c>
      <c r="H121" s="5">
        <v>62513.9</v>
      </c>
    </row>
    <row r="122" spans="1:8" x14ac:dyDescent="0.25">
      <c r="A122" s="19" t="s">
        <v>106</v>
      </c>
      <c r="B122" s="16" t="s">
        <v>4</v>
      </c>
      <c r="C122" s="18" t="s">
        <v>48</v>
      </c>
      <c r="D122" s="18" t="s">
        <v>83</v>
      </c>
      <c r="E122" s="18" t="s">
        <v>181</v>
      </c>
      <c r="F122" s="18" t="s">
        <v>6</v>
      </c>
      <c r="G122" s="5">
        <f>G123</f>
        <v>0</v>
      </c>
      <c r="H122" s="5">
        <f>H123</f>
        <v>0</v>
      </c>
    </row>
    <row r="123" spans="1:8" ht="15.8" customHeight="1" x14ac:dyDescent="0.25">
      <c r="A123" s="19" t="s">
        <v>5</v>
      </c>
      <c r="B123" s="16" t="s">
        <v>4</v>
      </c>
      <c r="C123" s="18" t="s">
        <v>48</v>
      </c>
      <c r="D123" s="18" t="s">
        <v>83</v>
      </c>
      <c r="E123" s="18" t="s">
        <v>181</v>
      </c>
      <c r="F123" s="18" t="s">
        <v>1</v>
      </c>
      <c r="G123" s="5"/>
      <c r="H123" s="5"/>
    </row>
    <row r="124" spans="1:8" ht="51.8" customHeight="1" x14ac:dyDescent="0.25">
      <c r="A124" s="24" t="s">
        <v>182</v>
      </c>
      <c r="B124" s="22" t="s">
        <v>4</v>
      </c>
      <c r="C124" s="20" t="s">
        <v>48</v>
      </c>
      <c r="D124" s="20" t="s">
        <v>83</v>
      </c>
      <c r="E124" s="20" t="s">
        <v>183</v>
      </c>
      <c r="F124" s="20"/>
      <c r="G124" s="9">
        <f>G125</f>
        <v>444.9</v>
      </c>
      <c r="H124" s="9">
        <f>H125</f>
        <v>444.9</v>
      </c>
    </row>
    <row r="125" spans="1:8" ht="27.2" x14ac:dyDescent="0.25">
      <c r="A125" s="19" t="s">
        <v>29</v>
      </c>
      <c r="B125" s="16" t="s">
        <v>4</v>
      </c>
      <c r="C125" s="18" t="s">
        <v>48</v>
      </c>
      <c r="D125" s="18" t="s">
        <v>83</v>
      </c>
      <c r="E125" s="18" t="s">
        <v>183</v>
      </c>
      <c r="F125" s="18" t="s">
        <v>28</v>
      </c>
      <c r="G125" s="5">
        <f>G126</f>
        <v>444.9</v>
      </c>
      <c r="H125" s="5">
        <f>H126</f>
        <v>444.9</v>
      </c>
    </row>
    <row r="126" spans="1:8" ht="27.2" x14ac:dyDescent="0.25">
      <c r="A126" s="19" t="s">
        <v>27</v>
      </c>
      <c r="B126" s="16" t="s">
        <v>4</v>
      </c>
      <c r="C126" s="18" t="s">
        <v>48</v>
      </c>
      <c r="D126" s="18" t="s">
        <v>83</v>
      </c>
      <c r="E126" s="18" t="s">
        <v>183</v>
      </c>
      <c r="F126" s="18" t="s">
        <v>24</v>
      </c>
      <c r="G126" s="5">
        <v>444.9</v>
      </c>
      <c r="H126" s="5">
        <v>444.9</v>
      </c>
    </row>
    <row r="127" spans="1:8" x14ac:dyDescent="0.25">
      <c r="A127" s="17" t="s">
        <v>289</v>
      </c>
      <c r="B127" s="16" t="s">
        <v>4</v>
      </c>
      <c r="C127" s="15" t="s">
        <v>48</v>
      </c>
      <c r="D127" s="15" t="s">
        <v>44</v>
      </c>
      <c r="E127" s="15"/>
      <c r="F127" s="15"/>
      <c r="G127" s="2">
        <f t="shared" ref="G127:H130" si="9">G128</f>
        <v>2000</v>
      </c>
      <c r="H127" s="2">
        <f t="shared" si="9"/>
        <v>0</v>
      </c>
    </row>
    <row r="128" spans="1:8" x14ac:dyDescent="0.25">
      <c r="A128" s="24" t="s">
        <v>21</v>
      </c>
      <c r="B128" s="22" t="s">
        <v>4</v>
      </c>
      <c r="C128" s="20" t="s">
        <v>48</v>
      </c>
      <c r="D128" s="20" t="s">
        <v>44</v>
      </c>
      <c r="E128" s="20" t="s">
        <v>161</v>
      </c>
      <c r="F128" s="20"/>
      <c r="G128" s="9">
        <f t="shared" si="9"/>
        <v>2000</v>
      </c>
      <c r="H128" s="9">
        <f t="shared" si="9"/>
        <v>0</v>
      </c>
    </row>
    <row r="129" spans="1:8" ht="81.55" x14ac:dyDescent="0.25">
      <c r="A129" s="24" t="s">
        <v>291</v>
      </c>
      <c r="B129" s="22" t="s">
        <v>4</v>
      </c>
      <c r="C129" s="20" t="s">
        <v>48</v>
      </c>
      <c r="D129" s="20" t="s">
        <v>44</v>
      </c>
      <c r="E129" s="20" t="s">
        <v>290</v>
      </c>
      <c r="F129" s="20"/>
      <c r="G129" s="9">
        <f t="shared" si="9"/>
        <v>2000</v>
      </c>
      <c r="H129" s="9">
        <f t="shared" si="9"/>
        <v>0</v>
      </c>
    </row>
    <row r="130" spans="1:8" ht="27.2" x14ac:dyDescent="0.25">
      <c r="A130" s="19" t="s">
        <v>29</v>
      </c>
      <c r="B130" s="16" t="s">
        <v>4</v>
      </c>
      <c r="C130" s="18" t="s">
        <v>48</v>
      </c>
      <c r="D130" s="18" t="s">
        <v>44</v>
      </c>
      <c r="E130" s="18" t="s">
        <v>290</v>
      </c>
      <c r="F130" s="18" t="s">
        <v>28</v>
      </c>
      <c r="G130" s="5">
        <f t="shared" si="9"/>
        <v>2000</v>
      </c>
      <c r="H130" s="5">
        <f t="shared" si="9"/>
        <v>0</v>
      </c>
    </row>
    <row r="131" spans="1:8" ht="27.2" x14ac:dyDescent="0.25">
      <c r="A131" s="19" t="s">
        <v>27</v>
      </c>
      <c r="B131" s="16" t="s">
        <v>4</v>
      </c>
      <c r="C131" s="18" t="s">
        <v>48</v>
      </c>
      <c r="D131" s="18" t="s">
        <v>44</v>
      </c>
      <c r="E131" s="18" t="s">
        <v>290</v>
      </c>
      <c r="F131" s="18" t="s">
        <v>24</v>
      </c>
      <c r="G131" s="5">
        <v>2000</v>
      </c>
      <c r="H131" s="5">
        <v>0</v>
      </c>
    </row>
    <row r="132" spans="1:8" x14ac:dyDescent="0.25">
      <c r="A132" s="17" t="s">
        <v>113</v>
      </c>
      <c r="B132" s="16" t="s">
        <v>4</v>
      </c>
      <c r="C132" s="15" t="s">
        <v>48</v>
      </c>
      <c r="D132" s="15" t="s">
        <v>26</v>
      </c>
      <c r="E132" s="15"/>
      <c r="F132" s="18"/>
      <c r="G132" s="2">
        <f>G133+G137</f>
        <v>3876.7</v>
      </c>
      <c r="H132" s="2">
        <f t="shared" ref="G132:H135" si="10">H133</f>
        <v>976.3</v>
      </c>
    </row>
    <row r="133" spans="1:8" ht="27.2" x14ac:dyDescent="0.25">
      <c r="A133" s="24" t="s">
        <v>185</v>
      </c>
      <c r="B133" s="54" t="s">
        <v>4</v>
      </c>
      <c r="C133" s="53" t="s">
        <v>48</v>
      </c>
      <c r="D133" s="53" t="s">
        <v>26</v>
      </c>
      <c r="E133" s="41" t="s">
        <v>186</v>
      </c>
      <c r="F133" s="20"/>
      <c r="G133" s="9">
        <f t="shared" si="10"/>
        <v>976.3</v>
      </c>
      <c r="H133" s="9">
        <f t="shared" si="10"/>
        <v>976.3</v>
      </c>
    </row>
    <row r="134" spans="1:8" ht="54.35" x14ac:dyDescent="0.25">
      <c r="A134" s="40" t="s">
        <v>184</v>
      </c>
      <c r="B134" s="54" t="s">
        <v>4</v>
      </c>
      <c r="C134" s="53" t="s">
        <v>48</v>
      </c>
      <c r="D134" s="53" t="s">
        <v>26</v>
      </c>
      <c r="E134" s="41" t="s">
        <v>187</v>
      </c>
      <c r="F134" s="41"/>
      <c r="G134" s="9">
        <f t="shared" si="10"/>
        <v>976.3</v>
      </c>
      <c r="H134" s="9">
        <f t="shared" si="10"/>
        <v>976.3</v>
      </c>
    </row>
    <row r="135" spans="1:8" x14ac:dyDescent="0.25">
      <c r="A135" s="19" t="s">
        <v>73</v>
      </c>
      <c r="B135" s="52" t="s">
        <v>4</v>
      </c>
      <c r="C135" s="51" t="s">
        <v>48</v>
      </c>
      <c r="D135" s="51" t="s">
        <v>26</v>
      </c>
      <c r="E135" s="50" t="s">
        <v>187</v>
      </c>
      <c r="F135" s="50">
        <v>800</v>
      </c>
      <c r="G135" s="5">
        <f t="shared" si="10"/>
        <v>976.3</v>
      </c>
      <c r="H135" s="5">
        <f t="shared" si="10"/>
        <v>976.3</v>
      </c>
    </row>
    <row r="136" spans="1:8" ht="43.5" customHeight="1" x14ac:dyDescent="0.25">
      <c r="A136" s="19" t="s">
        <v>112</v>
      </c>
      <c r="B136" s="52" t="s">
        <v>4</v>
      </c>
      <c r="C136" s="51" t="s">
        <v>48</v>
      </c>
      <c r="D136" s="51" t="s">
        <v>26</v>
      </c>
      <c r="E136" s="50" t="s">
        <v>187</v>
      </c>
      <c r="F136" s="18" t="s">
        <v>111</v>
      </c>
      <c r="G136" s="5">
        <v>976.3</v>
      </c>
      <c r="H136" s="5">
        <v>976.3</v>
      </c>
    </row>
    <row r="137" spans="1:8" ht="14.95" customHeight="1" x14ac:dyDescent="0.25">
      <c r="A137" s="24" t="s">
        <v>21</v>
      </c>
      <c r="B137" s="52" t="s">
        <v>4</v>
      </c>
      <c r="C137" s="51" t="s">
        <v>48</v>
      </c>
      <c r="D137" s="51" t="s">
        <v>26</v>
      </c>
      <c r="E137" s="20" t="s">
        <v>161</v>
      </c>
      <c r="F137" s="18"/>
      <c r="G137" s="9">
        <f t="shared" ref="G137:H139" si="11">G138</f>
        <v>2900.4</v>
      </c>
      <c r="H137" s="9">
        <f t="shared" si="11"/>
        <v>0</v>
      </c>
    </row>
    <row r="138" spans="1:8" ht="67.95" customHeight="1" x14ac:dyDescent="0.25">
      <c r="A138" s="24" t="s">
        <v>325</v>
      </c>
      <c r="B138" s="54" t="s">
        <v>4</v>
      </c>
      <c r="C138" s="53" t="s">
        <v>48</v>
      </c>
      <c r="D138" s="53" t="s">
        <v>26</v>
      </c>
      <c r="E138" s="20" t="s">
        <v>326</v>
      </c>
      <c r="F138" s="20"/>
      <c r="G138" s="9">
        <f t="shared" si="11"/>
        <v>2900.4</v>
      </c>
      <c r="H138" s="9">
        <f t="shared" si="11"/>
        <v>0</v>
      </c>
    </row>
    <row r="139" spans="1:8" ht="30.25" customHeight="1" x14ac:dyDescent="0.25">
      <c r="A139" s="19" t="s">
        <v>29</v>
      </c>
      <c r="B139" s="52" t="s">
        <v>4</v>
      </c>
      <c r="C139" s="51" t="s">
        <v>48</v>
      </c>
      <c r="D139" s="51" t="s">
        <v>26</v>
      </c>
      <c r="E139" s="18" t="s">
        <v>326</v>
      </c>
      <c r="F139" s="18" t="s">
        <v>28</v>
      </c>
      <c r="G139" s="5">
        <f t="shared" si="11"/>
        <v>2900.4</v>
      </c>
      <c r="H139" s="5">
        <f t="shared" si="11"/>
        <v>0</v>
      </c>
    </row>
    <row r="140" spans="1:8" ht="30.25" customHeight="1" x14ac:dyDescent="0.25">
      <c r="A140" s="19" t="s">
        <v>27</v>
      </c>
      <c r="B140" s="52" t="s">
        <v>4</v>
      </c>
      <c r="C140" s="51" t="s">
        <v>48</v>
      </c>
      <c r="D140" s="51" t="s">
        <v>26</v>
      </c>
      <c r="E140" s="18" t="s">
        <v>326</v>
      </c>
      <c r="F140" s="18" t="s">
        <v>24</v>
      </c>
      <c r="G140" s="5">
        <v>2900.4</v>
      </c>
      <c r="H140" s="5"/>
    </row>
    <row r="141" spans="1:8" ht="14.95" customHeight="1" x14ac:dyDescent="0.25">
      <c r="A141" s="17" t="s">
        <v>110</v>
      </c>
      <c r="B141" s="16" t="s">
        <v>4</v>
      </c>
      <c r="C141" s="15" t="s">
        <v>103</v>
      </c>
      <c r="D141" s="15"/>
      <c r="E141" s="15"/>
      <c r="F141" s="15"/>
      <c r="G141" s="2">
        <f>G142+G154+G150</f>
        <v>71828.3</v>
      </c>
      <c r="H141" s="2">
        <f>H142+H154+H150</f>
        <v>155835.9</v>
      </c>
    </row>
    <row r="142" spans="1:8" x14ac:dyDescent="0.25">
      <c r="A142" s="17" t="s">
        <v>109</v>
      </c>
      <c r="B142" s="16" t="s">
        <v>4</v>
      </c>
      <c r="C142" s="15" t="s">
        <v>103</v>
      </c>
      <c r="D142" s="15" t="s">
        <v>11</v>
      </c>
      <c r="E142" s="15"/>
      <c r="F142" s="15"/>
      <c r="G142" s="2">
        <f t="shared" ref="G142:H145" si="12">G143</f>
        <v>41247.800000000003</v>
      </c>
      <c r="H142" s="2">
        <f t="shared" si="12"/>
        <v>40912.800000000003</v>
      </c>
    </row>
    <row r="143" spans="1:8" ht="30.25" customHeight="1" x14ac:dyDescent="0.25">
      <c r="A143" s="24" t="s">
        <v>190</v>
      </c>
      <c r="B143" s="22" t="s">
        <v>4</v>
      </c>
      <c r="C143" s="20" t="s">
        <v>103</v>
      </c>
      <c r="D143" s="20" t="s">
        <v>11</v>
      </c>
      <c r="E143" s="21" t="s">
        <v>189</v>
      </c>
      <c r="F143" s="18"/>
      <c r="G143" s="9">
        <f>G144+G147</f>
        <v>41247.800000000003</v>
      </c>
      <c r="H143" s="9">
        <f>H144+H147</f>
        <v>40912.800000000003</v>
      </c>
    </row>
    <row r="144" spans="1:8" ht="55.55" customHeight="1" x14ac:dyDescent="0.25">
      <c r="A144" s="24" t="s">
        <v>257</v>
      </c>
      <c r="B144" s="22" t="s">
        <v>4</v>
      </c>
      <c r="C144" s="20" t="s">
        <v>103</v>
      </c>
      <c r="D144" s="20" t="s">
        <v>11</v>
      </c>
      <c r="E144" s="20" t="s">
        <v>256</v>
      </c>
      <c r="F144" s="20"/>
      <c r="G144" s="9">
        <f t="shared" si="12"/>
        <v>10247.799999999999</v>
      </c>
      <c r="H144" s="9">
        <f t="shared" si="12"/>
        <v>10912.8</v>
      </c>
    </row>
    <row r="145" spans="1:8" ht="27.2" x14ac:dyDescent="0.25">
      <c r="A145" s="19" t="s">
        <v>108</v>
      </c>
      <c r="B145" s="16" t="s">
        <v>4</v>
      </c>
      <c r="C145" s="18" t="s">
        <v>103</v>
      </c>
      <c r="D145" s="18" t="s">
        <v>11</v>
      </c>
      <c r="E145" s="18" t="s">
        <v>256</v>
      </c>
      <c r="F145" s="18" t="s">
        <v>98</v>
      </c>
      <c r="G145" s="5">
        <f t="shared" si="12"/>
        <v>10247.799999999999</v>
      </c>
      <c r="H145" s="5">
        <f t="shared" si="12"/>
        <v>10912.8</v>
      </c>
    </row>
    <row r="146" spans="1:8" x14ac:dyDescent="0.25">
      <c r="A146" s="19" t="s">
        <v>97</v>
      </c>
      <c r="B146" s="16" t="s">
        <v>4</v>
      </c>
      <c r="C146" s="18" t="s">
        <v>103</v>
      </c>
      <c r="D146" s="18" t="s">
        <v>11</v>
      </c>
      <c r="E146" s="18" t="s">
        <v>256</v>
      </c>
      <c r="F146" s="18" t="s">
        <v>96</v>
      </c>
      <c r="G146" s="5">
        <v>10247.799999999999</v>
      </c>
      <c r="H146" s="5">
        <v>10912.8</v>
      </c>
    </row>
    <row r="147" spans="1:8" ht="81.55" x14ac:dyDescent="0.25">
      <c r="A147" s="24" t="s">
        <v>327</v>
      </c>
      <c r="B147" s="22" t="s">
        <v>4</v>
      </c>
      <c r="C147" s="20" t="s">
        <v>103</v>
      </c>
      <c r="D147" s="20" t="s">
        <v>11</v>
      </c>
      <c r="E147" s="20" t="s">
        <v>328</v>
      </c>
      <c r="F147" s="20"/>
      <c r="G147" s="9">
        <f>G148</f>
        <v>31000</v>
      </c>
      <c r="H147" s="9">
        <f>H148</f>
        <v>30000</v>
      </c>
    </row>
    <row r="148" spans="1:8" x14ac:dyDescent="0.25">
      <c r="A148" s="19" t="s">
        <v>106</v>
      </c>
      <c r="B148" s="16" t="s">
        <v>4</v>
      </c>
      <c r="C148" s="18" t="s">
        <v>103</v>
      </c>
      <c r="D148" s="18" t="s">
        <v>11</v>
      </c>
      <c r="E148" s="18" t="s">
        <v>328</v>
      </c>
      <c r="F148" s="18" t="s">
        <v>6</v>
      </c>
      <c r="G148" s="5">
        <f>G149</f>
        <v>31000</v>
      </c>
      <c r="H148" s="5">
        <f>H149</f>
        <v>30000</v>
      </c>
    </row>
    <row r="149" spans="1:8" x14ac:dyDescent="0.25">
      <c r="A149" s="63" t="s">
        <v>252</v>
      </c>
      <c r="B149" s="16" t="s">
        <v>4</v>
      </c>
      <c r="C149" s="18" t="s">
        <v>103</v>
      </c>
      <c r="D149" s="18" t="s">
        <v>11</v>
      </c>
      <c r="E149" s="18" t="s">
        <v>328</v>
      </c>
      <c r="F149" s="18" t="s">
        <v>249</v>
      </c>
      <c r="G149" s="5">
        <v>31000</v>
      </c>
      <c r="H149" s="5">
        <v>30000</v>
      </c>
    </row>
    <row r="150" spans="1:8" x14ac:dyDescent="0.25">
      <c r="A150" s="17" t="s">
        <v>107</v>
      </c>
      <c r="B150" s="16" t="s">
        <v>4</v>
      </c>
      <c r="C150" s="15" t="s">
        <v>103</v>
      </c>
      <c r="D150" s="15" t="s">
        <v>25</v>
      </c>
      <c r="E150" s="18"/>
      <c r="F150" s="18"/>
      <c r="G150" s="2">
        <f t="shared" ref="G150:H152" si="13">G151</f>
        <v>24695</v>
      </c>
      <c r="H150" s="2">
        <f t="shared" si="13"/>
        <v>34847.199999999997</v>
      </c>
    </row>
    <row r="151" spans="1:8" ht="54.35" x14ac:dyDescent="0.25">
      <c r="A151" s="64" t="s">
        <v>320</v>
      </c>
      <c r="B151" s="39" t="s">
        <v>4</v>
      </c>
      <c r="C151" s="41" t="s">
        <v>103</v>
      </c>
      <c r="D151" s="41" t="s">
        <v>25</v>
      </c>
      <c r="E151" s="20" t="s">
        <v>321</v>
      </c>
      <c r="F151" s="18"/>
      <c r="G151" s="5">
        <f t="shared" si="13"/>
        <v>24695</v>
      </c>
      <c r="H151" s="5">
        <f t="shared" si="13"/>
        <v>34847.199999999997</v>
      </c>
    </row>
    <row r="152" spans="1:8" ht="27.2" x14ac:dyDescent="0.25">
      <c r="A152" s="19" t="s">
        <v>29</v>
      </c>
      <c r="B152" s="46" t="s">
        <v>4</v>
      </c>
      <c r="C152" s="50" t="s">
        <v>103</v>
      </c>
      <c r="D152" s="50" t="s">
        <v>25</v>
      </c>
      <c r="E152" s="18" t="s">
        <v>321</v>
      </c>
      <c r="F152" s="25" t="s">
        <v>28</v>
      </c>
      <c r="G152" s="5">
        <f t="shared" si="13"/>
        <v>24695</v>
      </c>
      <c r="H152" s="5">
        <f t="shared" si="13"/>
        <v>34847.199999999997</v>
      </c>
    </row>
    <row r="153" spans="1:8" ht="27.2" x14ac:dyDescent="0.25">
      <c r="A153" s="19" t="s">
        <v>27</v>
      </c>
      <c r="B153" s="46" t="s">
        <v>4</v>
      </c>
      <c r="C153" s="50" t="s">
        <v>103</v>
      </c>
      <c r="D153" s="50" t="s">
        <v>25</v>
      </c>
      <c r="E153" s="18" t="s">
        <v>321</v>
      </c>
      <c r="F153" s="25" t="s">
        <v>24</v>
      </c>
      <c r="G153" s="5">
        <v>24695</v>
      </c>
      <c r="H153" s="5">
        <v>34847.199999999997</v>
      </c>
    </row>
    <row r="154" spans="1:8" x14ac:dyDescent="0.25">
      <c r="A154" s="17" t="s">
        <v>105</v>
      </c>
      <c r="B154" s="16" t="s">
        <v>4</v>
      </c>
      <c r="C154" s="49" t="s">
        <v>103</v>
      </c>
      <c r="D154" s="35" t="s">
        <v>2</v>
      </c>
      <c r="E154" s="35"/>
      <c r="F154" s="15"/>
      <c r="G154" s="2">
        <f>G155</f>
        <v>5885.5</v>
      </c>
      <c r="H154" s="2">
        <f>H155</f>
        <v>80075.899999999994</v>
      </c>
    </row>
    <row r="155" spans="1:8" ht="27.2" x14ac:dyDescent="0.25">
      <c r="A155" s="24" t="s">
        <v>190</v>
      </c>
      <c r="B155" s="22" t="s">
        <v>4</v>
      </c>
      <c r="C155" s="20" t="s">
        <v>103</v>
      </c>
      <c r="D155" s="20" t="s">
        <v>2</v>
      </c>
      <c r="E155" s="21" t="s">
        <v>189</v>
      </c>
      <c r="F155" s="15"/>
      <c r="G155" s="9">
        <f>G156+G160+G163+G166</f>
        <v>5885.5</v>
      </c>
      <c r="H155" s="9">
        <f>H156+H160+H163+H166</f>
        <v>80075.899999999994</v>
      </c>
    </row>
    <row r="156" spans="1:8" x14ac:dyDescent="0.25">
      <c r="A156" s="48" t="s">
        <v>105</v>
      </c>
      <c r="B156" s="22" t="s">
        <v>4</v>
      </c>
      <c r="C156" s="26" t="s">
        <v>103</v>
      </c>
      <c r="D156" s="26" t="s">
        <v>2</v>
      </c>
      <c r="E156" s="26" t="s">
        <v>265</v>
      </c>
      <c r="F156" s="26"/>
      <c r="G156" s="9">
        <f t="shared" ref="G156:H158" si="14">G157</f>
        <v>0</v>
      </c>
      <c r="H156" s="9">
        <f t="shared" si="14"/>
        <v>0</v>
      </c>
    </row>
    <row r="157" spans="1:8" x14ac:dyDescent="0.25">
      <c r="A157" s="29" t="s">
        <v>104</v>
      </c>
      <c r="B157" s="16" t="s">
        <v>4</v>
      </c>
      <c r="C157" s="25" t="s">
        <v>103</v>
      </c>
      <c r="D157" s="25" t="s">
        <v>2</v>
      </c>
      <c r="E157" s="25" t="s">
        <v>265</v>
      </c>
      <c r="F157" s="25"/>
      <c r="G157" s="5">
        <f t="shared" si="14"/>
        <v>0</v>
      </c>
      <c r="H157" s="5">
        <f t="shared" si="14"/>
        <v>0</v>
      </c>
    </row>
    <row r="158" spans="1:8" ht="27.2" x14ac:dyDescent="0.25">
      <c r="A158" s="19" t="s">
        <v>29</v>
      </c>
      <c r="B158" s="16" t="s">
        <v>4</v>
      </c>
      <c r="C158" s="25" t="s">
        <v>103</v>
      </c>
      <c r="D158" s="25" t="s">
        <v>2</v>
      </c>
      <c r="E158" s="25" t="s">
        <v>265</v>
      </c>
      <c r="F158" s="25" t="s">
        <v>28</v>
      </c>
      <c r="G158" s="5">
        <f t="shared" si="14"/>
        <v>0</v>
      </c>
      <c r="H158" s="5">
        <f t="shared" si="14"/>
        <v>0</v>
      </c>
    </row>
    <row r="159" spans="1:8" ht="27.2" x14ac:dyDescent="0.25">
      <c r="A159" s="19" t="s">
        <v>27</v>
      </c>
      <c r="B159" s="16" t="s">
        <v>4</v>
      </c>
      <c r="C159" s="25" t="s">
        <v>103</v>
      </c>
      <c r="D159" s="25" t="s">
        <v>2</v>
      </c>
      <c r="E159" s="25" t="s">
        <v>265</v>
      </c>
      <c r="F159" s="25" t="s">
        <v>24</v>
      </c>
      <c r="G159" s="5">
        <v>0</v>
      </c>
      <c r="H159" s="5">
        <v>0</v>
      </c>
    </row>
    <row r="160" spans="1:8" ht="83.75" customHeight="1" x14ac:dyDescent="0.25">
      <c r="A160" s="40" t="s">
        <v>263</v>
      </c>
      <c r="B160" s="69">
        <v>203</v>
      </c>
      <c r="C160" s="96" t="s">
        <v>103</v>
      </c>
      <c r="D160" s="26" t="s">
        <v>2</v>
      </c>
      <c r="E160" s="20" t="s">
        <v>264</v>
      </c>
      <c r="F160" s="26"/>
      <c r="G160" s="9">
        <f>G161</f>
        <v>4520.5</v>
      </c>
      <c r="H160" s="9">
        <f>H161</f>
        <v>1375.7</v>
      </c>
    </row>
    <row r="161" spans="1:8" ht="13.75" customHeight="1" x14ac:dyDescent="0.25">
      <c r="A161" s="63" t="s">
        <v>106</v>
      </c>
      <c r="B161" s="69">
        <v>203</v>
      </c>
      <c r="C161" s="95" t="s">
        <v>103</v>
      </c>
      <c r="D161" s="25" t="s">
        <v>2</v>
      </c>
      <c r="E161" s="18" t="s">
        <v>264</v>
      </c>
      <c r="F161" s="25" t="s">
        <v>6</v>
      </c>
      <c r="G161" s="5">
        <f>G162</f>
        <v>4520.5</v>
      </c>
      <c r="H161" s="5">
        <f>H162</f>
        <v>1375.7</v>
      </c>
    </row>
    <row r="162" spans="1:8" ht="15.8" customHeight="1" x14ac:dyDescent="0.25">
      <c r="A162" s="63" t="s">
        <v>252</v>
      </c>
      <c r="B162" s="69">
        <v>203</v>
      </c>
      <c r="C162" s="95" t="s">
        <v>103</v>
      </c>
      <c r="D162" s="25" t="s">
        <v>2</v>
      </c>
      <c r="E162" s="18" t="s">
        <v>264</v>
      </c>
      <c r="F162" s="25" t="s">
        <v>249</v>
      </c>
      <c r="G162" s="5">
        <v>4520.5</v>
      </c>
      <c r="H162" s="5">
        <v>1375.7</v>
      </c>
    </row>
    <row r="163" spans="1:8" ht="82.2" customHeight="1" x14ac:dyDescent="0.25">
      <c r="A163" s="105" t="s">
        <v>285</v>
      </c>
      <c r="B163" s="97">
        <v>203</v>
      </c>
      <c r="C163" s="96" t="s">
        <v>103</v>
      </c>
      <c r="D163" s="26" t="s">
        <v>2</v>
      </c>
      <c r="E163" s="20" t="s">
        <v>286</v>
      </c>
      <c r="F163" s="26"/>
      <c r="G163" s="9">
        <f>G164</f>
        <v>1365</v>
      </c>
      <c r="H163" s="9">
        <f>H164</f>
        <v>0</v>
      </c>
    </row>
    <row r="164" spans="1:8" ht="30.25" customHeight="1" x14ac:dyDescent="0.25">
      <c r="A164" s="19" t="s">
        <v>29</v>
      </c>
      <c r="B164" s="69">
        <v>203</v>
      </c>
      <c r="C164" s="95" t="s">
        <v>103</v>
      </c>
      <c r="D164" s="25" t="s">
        <v>2</v>
      </c>
      <c r="E164" s="18" t="s">
        <v>286</v>
      </c>
      <c r="F164" s="25" t="s">
        <v>28</v>
      </c>
      <c r="G164" s="5">
        <f>G165</f>
        <v>1365</v>
      </c>
      <c r="H164" s="5">
        <f>H165</f>
        <v>0</v>
      </c>
    </row>
    <row r="165" spans="1:8" ht="30.25" customHeight="1" x14ac:dyDescent="0.25">
      <c r="A165" s="19" t="s">
        <v>27</v>
      </c>
      <c r="B165" s="69">
        <v>203</v>
      </c>
      <c r="C165" s="95" t="s">
        <v>103</v>
      </c>
      <c r="D165" s="25" t="s">
        <v>2</v>
      </c>
      <c r="E165" s="18" t="s">
        <v>286</v>
      </c>
      <c r="F165" s="25" t="s">
        <v>24</v>
      </c>
      <c r="G165" s="5">
        <v>1365</v>
      </c>
      <c r="H165" s="5"/>
    </row>
    <row r="166" spans="1:8" ht="67.75" customHeight="1" x14ac:dyDescent="0.25">
      <c r="A166" s="24" t="s">
        <v>287</v>
      </c>
      <c r="B166" s="97">
        <v>203</v>
      </c>
      <c r="C166" s="96" t="s">
        <v>103</v>
      </c>
      <c r="D166" s="26" t="s">
        <v>2</v>
      </c>
      <c r="E166" s="20" t="s">
        <v>288</v>
      </c>
      <c r="F166" s="26"/>
      <c r="G166" s="9">
        <f>G167</f>
        <v>0</v>
      </c>
      <c r="H166" s="9">
        <f>H167</f>
        <v>78700.2</v>
      </c>
    </row>
    <row r="167" spans="1:8" ht="27" customHeight="1" x14ac:dyDescent="0.25">
      <c r="A167" s="19" t="s">
        <v>108</v>
      </c>
      <c r="B167" s="69">
        <v>203</v>
      </c>
      <c r="C167" s="95" t="s">
        <v>103</v>
      </c>
      <c r="D167" s="25" t="s">
        <v>2</v>
      </c>
      <c r="E167" s="18" t="s">
        <v>288</v>
      </c>
      <c r="F167" s="25" t="s">
        <v>98</v>
      </c>
      <c r="G167" s="5">
        <f>G168</f>
        <v>0</v>
      </c>
      <c r="H167" s="5">
        <f>H168</f>
        <v>78700.2</v>
      </c>
    </row>
    <row r="168" spans="1:8" ht="15.8" customHeight="1" x14ac:dyDescent="0.25">
      <c r="A168" s="19" t="s">
        <v>97</v>
      </c>
      <c r="B168" s="69">
        <v>203</v>
      </c>
      <c r="C168" s="95" t="s">
        <v>103</v>
      </c>
      <c r="D168" s="25" t="s">
        <v>2</v>
      </c>
      <c r="E168" s="18" t="s">
        <v>288</v>
      </c>
      <c r="F168" s="25" t="s">
        <v>96</v>
      </c>
      <c r="G168" s="5"/>
      <c r="H168" s="5">
        <v>78700.2</v>
      </c>
    </row>
    <row r="169" spans="1:8" x14ac:dyDescent="0.25">
      <c r="A169" s="17" t="s">
        <v>102</v>
      </c>
      <c r="B169" s="16" t="s">
        <v>4</v>
      </c>
      <c r="C169" s="15" t="s">
        <v>84</v>
      </c>
      <c r="D169" s="15"/>
      <c r="E169" s="15"/>
      <c r="F169" s="15"/>
      <c r="G169" s="2">
        <f>G170+G191+G227+G250+G214</f>
        <v>489851.3</v>
      </c>
      <c r="H169" s="2">
        <f>H170+H191+H227+H250+H214</f>
        <v>507702.99999999994</v>
      </c>
    </row>
    <row r="170" spans="1:8" x14ac:dyDescent="0.25">
      <c r="A170" s="17" t="s">
        <v>101</v>
      </c>
      <c r="B170" s="16" t="s">
        <v>4</v>
      </c>
      <c r="C170" s="15" t="s">
        <v>84</v>
      </c>
      <c r="D170" s="15" t="s">
        <v>11</v>
      </c>
      <c r="E170" s="15"/>
      <c r="F170" s="15"/>
      <c r="G170" s="2">
        <f>G171</f>
        <v>116982.40000000001</v>
      </c>
      <c r="H170" s="2">
        <f>H171</f>
        <v>121348.90000000001</v>
      </c>
    </row>
    <row r="171" spans="1:8" x14ac:dyDescent="0.25">
      <c r="A171" s="24" t="s">
        <v>87</v>
      </c>
      <c r="B171" s="21" t="s">
        <v>4</v>
      </c>
      <c r="C171" s="20" t="s">
        <v>84</v>
      </c>
      <c r="D171" s="20" t="s">
        <v>11</v>
      </c>
      <c r="E171" s="20" t="s">
        <v>191</v>
      </c>
      <c r="F171" s="20"/>
      <c r="G171" s="9">
        <f>G172+G181+G188+G209</f>
        <v>116982.40000000001</v>
      </c>
      <c r="H171" s="9">
        <f>H172+H181+H188+H209</f>
        <v>121348.90000000001</v>
      </c>
    </row>
    <row r="172" spans="1:8" x14ac:dyDescent="0.25">
      <c r="A172" s="24" t="s">
        <v>100</v>
      </c>
      <c r="B172" s="22" t="s">
        <v>4</v>
      </c>
      <c r="C172" s="26" t="s">
        <v>84</v>
      </c>
      <c r="D172" s="26" t="s">
        <v>11</v>
      </c>
      <c r="E172" s="20" t="s">
        <v>192</v>
      </c>
      <c r="F172" s="20"/>
      <c r="G172" s="9">
        <f>G173+G175+G177+G179</f>
        <v>16874</v>
      </c>
      <c r="H172" s="9">
        <f>H173+H175+H177+H179</f>
        <v>16874</v>
      </c>
    </row>
    <row r="173" spans="1:8" ht="54.35" x14ac:dyDescent="0.25">
      <c r="A173" s="19" t="s">
        <v>77</v>
      </c>
      <c r="B173" s="16" t="s">
        <v>4</v>
      </c>
      <c r="C173" s="25" t="s">
        <v>84</v>
      </c>
      <c r="D173" s="25" t="s">
        <v>11</v>
      </c>
      <c r="E173" s="18" t="s">
        <v>192</v>
      </c>
      <c r="F173" s="18" t="s">
        <v>76</v>
      </c>
      <c r="G173" s="47">
        <f>G174</f>
        <v>187.9</v>
      </c>
      <c r="H173" s="47">
        <f>H174</f>
        <v>187.9</v>
      </c>
    </row>
    <row r="174" spans="1:8" x14ac:dyDescent="0.25">
      <c r="A174" s="19" t="s">
        <v>75</v>
      </c>
      <c r="B174" s="16" t="s">
        <v>4</v>
      </c>
      <c r="C174" s="25" t="s">
        <v>84</v>
      </c>
      <c r="D174" s="25" t="s">
        <v>11</v>
      </c>
      <c r="E174" s="18" t="s">
        <v>192</v>
      </c>
      <c r="F174" s="18" t="s">
        <v>74</v>
      </c>
      <c r="G174" s="47">
        <v>187.9</v>
      </c>
      <c r="H174" s="47">
        <v>187.9</v>
      </c>
    </row>
    <row r="175" spans="1:8" ht="27.2" x14ac:dyDescent="0.25">
      <c r="A175" s="19" t="s">
        <v>29</v>
      </c>
      <c r="B175" s="16" t="s">
        <v>4</v>
      </c>
      <c r="C175" s="25" t="s">
        <v>84</v>
      </c>
      <c r="D175" s="25" t="s">
        <v>11</v>
      </c>
      <c r="E175" s="18" t="s">
        <v>192</v>
      </c>
      <c r="F175" s="18" t="s">
        <v>28</v>
      </c>
      <c r="G175" s="47">
        <f>G176</f>
        <v>791.1</v>
      </c>
      <c r="H175" s="47">
        <f>H176</f>
        <v>791.1</v>
      </c>
    </row>
    <row r="176" spans="1:8" ht="27.2" x14ac:dyDescent="0.25">
      <c r="A176" s="19" t="s">
        <v>27</v>
      </c>
      <c r="B176" s="16" t="s">
        <v>4</v>
      </c>
      <c r="C176" s="25" t="s">
        <v>84</v>
      </c>
      <c r="D176" s="25" t="s">
        <v>11</v>
      </c>
      <c r="E176" s="18" t="s">
        <v>192</v>
      </c>
      <c r="F176" s="18" t="s">
        <v>24</v>
      </c>
      <c r="G176" s="47">
        <v>791.1</v>
      </c>
      <c r="H176" s="47">
        <v>791.1</v>
      </c>
    </row>
    <row r="177" spans="1:8" ht="27.2" x14ac:dyDescent="0.25">
      <c r="A177" s="27" t="s">
        <v>38</v>
      </c>
      <c r="B177" s="16" t="s">
        <v>4</v>
      </c>
      <c r="C177" s="25" t="s">
        <v>84</v>
      </c>
      <c r="D177" s="25" t="s">
        <v>11</v>
      </c>
      <c r="E177" s="18" t="s">
        <v>192</v>
      </c>
      <c r="F177" s="18" t="s">
        <v>37</v>
      </c>
      <c r="G177" s="5">
        <f>G178</f>
        <v>15895</v>
      </c>
      <c r="H177" s="5">
        <f>H178</f>
        <v>15895</v>
      </c>
    </row>
    <row r="178" spans="1:8" x14ac:dyDescent="0.25">
      <c r="A178" s="34" t="s">
        <v>62</v>
      </c>
      <c r="B178" s="16" t="s">
        <v>4</v>
      </c>
      <c r="C178" s="25" t="s">
        <v>84</v>
      </c>
      <c r="D178" s="25" t="s">
        <v>11</v>
      </c>
      <c r="E178" s="18" t="s">
        <v>192</v>
      </c>
      <c r="F178" s="18" t="s">
        <v>61</v>
      </c>
      <c r="G178" s="5">
        <v>15895</v>
      </c>
      <c r="H178" s="5">
        <v>15895</v>
      </c>
    </row>
    <row r="179" spans="1:8" x14ac:dyDescent="0.25">
      <c r="A179" s="19" t="s">
        <v>73</v>
      </c>
      <c r="B179" s="16" t="s">
        <v>4</v>
      </c>
      <c r="C179" s="25" t="s">
        <v>84</v>
      </c>
      <c r="D179" s="25" t="s">
        <v>11</v>
      </c>
      <c r="E179" s="18" t="s">
        <v>192</v>
      </c>
      <c r="F179" s="18" t="s">
        <v>72</v>
      </c>
      <c r="G179" s="5">
        <f>G180</f>
        <v>0</v>
      </c>
      <c r="H179" s="5">
        <f>H180</f>
        <v>0</v>
      </c>
    </row>
    <row r="180" spans="1:8" x14ac:dyDescent="0.25">
      <c r="A180" s="19" t="s">
        <v>71</v>
      </c>
      <c r="B180" s="16" t="s">
        <v>4</v>
      </c>
      <c r="C180" s="25" t="s">
        <v>84</v>
      </c>
      <c r="D180" s="25" t="s">
        <v>11</v>
      </c>
      <c r="E180" s="18" t="s">
        <v>192</v>
      </c>
      <c r="F180" s="18" t="s">
        <v>70</v>
      </c>
      <c r="G180" s="5">
        <v>0</v>
      </c>
      <c r="H180" s="5">
        <v>0</v>
      </c>
    </row>
    <row r="181" spans="1:8" ht="40.75" x14ac:dyDescent="0.25">
      <c r="A181" s="40" t="s">
        <v>99</v>
      </c>
      <c r="B181" s="39" t="s">
        <v>4</v>
      </c>
      <c r="C181" s="38" t="s">
        <v>84</v>
      </c>
      <c r="D181" s="26" t="s">
        <v>11</v>
      </c>
      <c r="E181" s="20" t="s">
        <v>193</v>
      </c>
      <c r="F181" s="20"/>
      <c r="G181" s="9">
        <f>G183+G184+G186</f>
        <v>79672.100000000006</v>
      </c>
      <c r="H181" s="9">
        <f>H183+H184+H186</f>
        <v>84038.6</v>
      </c>
    </row>
    <row r="182" spans="1:8" ht="54.35" x14ac:dyDescent="0.25">
      <c r="A182" s="19" t="s">
        <v>77</v>
      </c>
      <c r="B182" s="46" t="s">
        <v>4</v>
      </c>
      <c r="C182" s="45" t="s">
        <v>84</v>
      </c>
      <c r="D182" s="25" t="s">
        <v>11</v>
      </c>
      <c r="E182" s="18" t="s">
        <v>193</v>
      </c>
      <c r="F182" s="18" t="s">
        <v>76</v>
      </c>
      <c r="G182" s="5">
        <f>G183</f>
        <v>32487.200000000001</v>
      </c>
      <c r="H182" s="5">
        <f>H183</f>
        <v>34572.400000000001</v>
      </c>
    </row>
    <row r="183" spans="1:8" x14ac:dyDescent="0.25">
      <c r="A183" s="19" t="s">
        <v>75</v>
      </c>
      <c r="B183" s="46" t="s">
        <v>4</v>
      </c>
      <c r="C183" s="45" t="s">
        <v>84</v>
      </c>
      <c r="D183" s="25" t="s">
        <v>11</v>
      </c>
      <c r="E183" s="18" t="s">
        <v>193</v>
      </c>
      <c r="F183" s="18" t="s">
        <v>74</v>
      </c>
      <c r="G183" s="5">
        <v>32487.200000000001</v>
      </c>
      <c r="H183" s="5">
        <v>34572.400000000001</v>
      </c>
    </row>
    <row r="184" spans="1:8" ht="27.2" x14ac:dyDescent="0.25">
      <c r="A184" s="19" t="s">
        <v>29</v>
      </c>
      <c r="B184" s="46" t="s">
        <v>4</v>
      </c>
      <c r="C184" s="45" t="s">
        <v>84</v>
      </c>
      <c r="D184" s="25" t="s">
        <v>11</v>
      </c>
      <c r="E184" s="18" t="s">
        <v>193</v>
      </c>
      <c r="F184" s="18" t="s">
        <v>28</v>
      </c>
      <c r="G184" s="5">
        <f>G185</f>
        <v>570.20000000000005</v>
      </c>
      <c r="H184" s="5">
        <f>H185</f>
        <v>570.20000000000005</v>
      </c>
    </row>
    <row r="185" spans="1:8" ht="27.2" x14ac:dyDescent="0.25">
      <c r="A185" s="19" t="s">
        <v>27</v>
      </c>
      <c r="B185" s="46" t="s">
        <v>4</v>
      </c>
      <c r="C185" s="45" t="s">
        <v>84</v>
      </c>
      <c r="D185" s="25" t="s">
        <v>11</v>
      </c>
      <c r="E185" s="18" t="s">
        <v>193</v>
      </c>
      <c r="F185" s="18" t="s">
        <v>24</v>
      </c>
      <c r="G185" s="5">
        <v>570.20000000000005</v>
      </c>
      <c r="H185" s="5">
        <v>570.20000000000005</v>
      </c>
    </row>
    <row r="186" spans="1:8" ht="27.2" x14ac:dyDescent="0.25">
      <c r="A186" s="27" t="s">
        <v>38</v>
      </c>
      <c r="B186" s="46" t="s">
        <v>4</v>
      </c>
      <c r="C186" s="45" t="s">
        <v>84</v>
      </c>
      <c r="D186" s="25" t="s">
        <v>11</v>
      </c>
      <c r="E186" s="18" t="s">
        <v>193</v>
      </c>
      <c r="F186" s="18" t="s">
        <v>37</v>
      </c>
      <c r="G186" s="5">
        <f>G187</f>
        <v>46614.7</v>
      </c>
      <c r="H186" s="5">
        <f>H187</f>
        <v>48896</v>
      </c>
    </row>
    <row r="187" spans="1:8" x14ac:dyDescent="0.25">
      <c r="A187" s="34" t="s">
        <v>62</v>
      </c>
      <c r="B187" s="46" t="s">
        <v>4</v>
      </c>
      <c r="C187" s="45" t="s">
        <v>84</v>
      </c>
      <c r="D187" s="25" t="s">
        <v>11</v>
      </c>
      <c r="E187" s="18" t="s">
        <v>193</v>
      </c>
      <c r="F187" s="18" t="s">
        <v>61</v>
      </c>
      <c r="G187" s="5">
        <v>46614.7</v>
      </c>
      <c r="H187" s="5">
        <v>48896</v>
      </c>
    </row>
    <row r="188" spans="1:8" ht="27.2" x14ac:dyDescent="0.25">
      <c r="A188" s="44" t="s">
        <v>197</v>
      </c>
      <c r="B188" s="22" t="s">
        <v>4</v>
      </c>
      <c r="C188" s="20" t="s">
        <v>84</v>
      </c>
      <c r="D188" s="26" t="s">
        <v>11</v>
      </c>
      <c r="E188" s="20" t="s">
        <v>269</v>
      </c>
      <c r="F188" s="20"/>
      <c r="G188" s="9">
        <f>G189</f>
        <v>2047</v>
      </c>
      <c r="H188" s="9">
        <f>H189</f>
        <v>2047</v>
      </c>
    </row>
    <row r="189" spans="1:8" ht="27.2" x14ac:dyDescent="0.25">
      <c r="A189" s="27" t="s">
        <v>38</v>
      </c>
      <c r="B189" s="16" t="s">
        <v>4</v>
      </c>
      <c r="C189" s="18" t="s">
        <v>84</v>
      </c>
      <c r="D189" s="25" t="s">
        <v>11</v>
      </c>
      <c r="E189" s="18" t="s">
        <v>269</v>
      </c>
      <c r="F189" s="18" t="s">
        <v>37</v>
      </c>
      <c r="G189" s="5">
        <f>G190</f>
        <v>2047</v>
      </c>
      <c r="H189" s="5">
        <f>H190</f>
        <v>2047</v>
      </c>
    </row>
    <row r="190" spans="1:8" x14ac:dyDescent="0.25">
      <c r="A190" s="34" t="s">
        <v>62</v>
      </c>
      <c r="B190" s="16" t="s">
        <v>4</v>
      </c>
      <c r="C190" s="18" t="s">
        <v>84</v>
      </c>
      <c r="D190" s="25" t="s">
        <v>11</v>
      </c>
      <c r="E190" s="18" t="s">
        <v>269</v>
      </c>
      <c r="F190" s="18" t="s">
        <v>61</v>
      </c>
      <c r="G190" s="5">
        <v>2047</v>
      </c>
      <c r="H190" s="5">
        <v>2047</v>
      </c>
    </row>
    <row r="191" spans="1:8" x14ac:dyDescent="0.25">
      <c r="A191" s="17" t="s">
        <v>95</v>
      </c>
      <c r="B191" s="16" t="s">
        <v>4</v>
      </c>
      <c r="C191" s="15" t="s">
        <v>84</v>
      </c>
      <c r="D191" s="15" t="s">
        <v>25</v>
      </c>
      <c r="E191" s="15"/>
      <c r="F191" s="15"/>
      <c r="G191" s="2">
        <f>G192</f>
        <v>321474</v>
      </c>
      <c r="H191" s="2">
        <f>H192</f>
        <v>334959.19999999995</v>
      </c>
    </row>
    <row r="192" spans="1:8" x14ac:dyDescent="0.25">
      <c r="A192" s="24" t="s">
        <v>87</v>
      </c>
      <c r="B192" s="22" t="s">
        <v>4</v>
      </c>
      <c r="C192" s="20" t="s">
        <v>84</v>
      </c>
      <c r="D192" s="20" t="s">
        <v>25</v>
      </c>
      <c r="E192" s="20" t="s">
        <v>191</v>
      </c>
      <c r="F192" s="15"/>
      <c r="G192" s="9">
        <f>G193+G202</f>
        <v>321474</v>
      </c>
      <c r="H192" s="9">
        <f>H193+H202</f>
        <v>334959.19999999995</v>
      </c>
    </row>
    <row r="193" spans="1:8" ht="27.2" x14ac:dyDescent="0.25">
      <c r="A193" s="24" t="s">
        <v>94</v>
      </c>
      <c r="B193" s="22" t="s">
        <v>4</v>
      </c>
      <c r="C193" s="20" t="s">
        <v>84</v>
      </c>
      <c r="D193" s="20" t="s">
        <v>25</v>
      </c>
      <c r="E193" s="20" t="s">
        <v>194</v>
      </c>
      <c r="F193" s="20"/>
      <c r="G193" s="9">
        <f>G194+G196+G198+G200</f>
        <v>66139.399999999994</v>
      </c>
      <c r="H193" s="9">
        <f>H194+H196+H198+H200</f>
        <v>62790.899999999994</v>
      </c>
    </row>
    <row r="194" spans="1:8" ht="54.35" x14ac:dyDescent="0.25">
      <c r="A194" s="19" t="s">
        <v>77</v>
      </c>
      <c r="B194" s="16" t="s">
        <v>4</v>
      </c>
      <c r="C194" s="18" t="s">
        <v>84</v>
      </c>
      <c r="D194" s="18" t="s">
        <v>25</v>
      </c>
      <c r="E194" s="18" t="s">
        <v>194</v>
      </c>
      <c r="F194" s="18" t="s">
        <v>76</v>
      </c>
      <c r="G194" s="5">
        <f>G195</f>
        <v>34494.199999999997</v>
      </c>
      <c r="H194" s="5">
        <f>H195</f>
        <v>21366.799999999999</v>
      </c>
    </row>
    <row r="195" spans="1:8" x14ac:dyDescent="0.25">
      <c r="A195" s="19" t="s">
        <v>75</v>
      </c>
      <c r="B195" s="16" t="s">
        <v>4</v>
      </c>
      <c r="C195" s="18" t="s">
        <v>84</v>
      </c>
      <c r="D195" s="18" t="s">
        <v>25</v>
      </c>
      <c r="E195" s="18" t="s">
        <v>194</v>
      </c>
      <c r="F195" s="18" t="s">
        <v>74</v>
      </c>
      <c r="G195" s="5">
        <v>34494.199999999997</v>
      </c>
      <c r="H195" s="5">
        <v>21366.799999999999</v>
      </c>
    </row>
    <row r="196" spans="1:8" ht="27.2" x14ac:dyDescent="0.25">
      <c r="A196" s="19" t="s">
        <v>29</v>
      </c>
      <c r="B196" s="16" t="s">
        <v>4</v>
      </c>
      <c r="C196" s="18" t="s">
        <v>84</v>
      </c>
      <c r="D196" s="18" t="s">
        <v>25</v>
      </c>
      <c r="E196" s="18" t="s">
        <v>194</v>
      </c>
      <c r="F196" s="18" t="s">
        <v>28</v>
      </c>
      <c r="G196" s="5">
        <f>G197</f>
        <v>19703.5</v>
      </c>
      <c r="H196" s="5">
        <f>H197</f>
        <v>29482.400000000001</v>
      </c>
    </row>
    <row r="197" spans="1:8" ht="27.2" x14ac:dyDescent="0.25">
      <c r="A197" s="19" t="s">
        <v>27</v>
      </c>
      <c r="B197" s="16" t="s">
        <v>4</v>
      </c>
      <c r="C197" s="18" t="s">
        <v>84</v>
      </c>
      <c r="D197" s="18" t="s">
        <v>25</v>
      </c>
      <c r="E197" s="18" t="s">
        <v>194</v>
      </c>
      <c r="F197" s="18" t="s">
        <v>24</v>
      </c>
      <c r="G197" s="5">
        <v>19703.5</v>
      </c>
      <c r="H197" s="5">
        <v>29482.400000000001</v>
      </c>
    </row>
    <row r="198" spans="1:8" ht="27.2" x14ac:dyDescent="0.25">
      <c r="A198" s="27" t="s">
        <v>38</v>
      </c>
      <c r="B198" s="16" t="s">
        <v>4</v>
      </c>
      <c r="C198" s="18" t="s">
        <v>84</v>
      </c>
      <c r="D198" s="18" t="s">
        <v>25</v>
      </c>
      <c r="E198" s="18" t="s">
        <v>194</v>
      </c>
      <c r="F198" s="18" t="s">
        <v>37</v>
      </c>
      <c r="G198" s="5">
        <f>G199</f>
        <v>11941.7</v>
      </c>
      <c r="H198" s="5">
        <f>H199</f>
        <v>11941.7</v>
      </c>
    </row>
    <row r="199" spans="1:8" x14ac:dyDescent="0.25">
      <c r="A199" s="34" t="s">
        <v>62</v>
      </c>
      <c r="B199" s="16" t="s">
        <v>4</v>
      </c>
      <c r="C199" s="18" t="s">
        <v>84</v>
      </c>
      <c r="D199" s="18" t="s">
        <v>25</v>
      </c>
      <c r="E199" s="18" t="s">
        <v>194</v>
      </c>
      <c r="F199" s="18" t="s">
        <v>61</v>
      </c>
      <c r="G199" s="5">
        <v>11941.7</v>
      </c>
      <c r="H199" s="5">
        <v>11941.7</v>
      </c>
    </row>
    <row r="200" spans="1:8" x14ac:dyDescent="0.25">
      <c r="A200" s="19" t="s">
        <v>73</v>
      </c>
      <c r="B200" s="16" t="s">
        <v>4</v>
      </c>
      <c r="C200" s="18" t="s">
        <v>84</v>
      </c>
      <c r="D200" s="18" t="s">
        <v>25</v>
      </c>
      <c r="E200" s="18" t="s">
        <v>194</v>
      </c>
      <c r="F200" s="18" t="s">
        <v>72</v>
      </c>
      <c r="G200" s="5">
        <f>G201</f>
        <v>0</v>
      </c>
      <c r="H200" s="5">
        <f>H201</f>
        <v>0</v>
      </c>
    </row>
    <row r="201" spans="1:8" x14ac:dyDescent="0.25">
      <c r="A201" s="19" t="s">
        <v>71</v>
      </c>
      <c r="B201" s="16" t="s">
        <v>4</v>
      </c>
      <c r="C201" s="18" t="s">
        <v>84</v>
      </c>
      <c r="D201" s="18" t="s">
        <v>25</v>
      </c>
      <c r="E201" s="18" t="s">
        <v>194</v>
      </c>
      <c r="F201" s="18" t="s">
        <v>70</v>
      </c>
      <c r="G201" s="5">
        <v>0</v>
      </c>
      <c r="H201" s="5">
        <v>0</v>
      </c>
    </row>
    <row r="202" spans="1:8" x14ac:dyDescent="0.25">
      <c r="A202" s="24" t="s">
        <v>92</v>
      </c>
      <c r="B202" s="22" t="s">
        <v>4</v>
      </c>
      <c r="C202" s="20" t="s">
        <v>84</v>
      </c>
      <c r="D202" s="20" t="s">
        <v>25</v>
      </c>
      <c r="E202" s="20" t="s">
        <v>196</v>
      </c>
      <c r="F202" s="20"/>
      <c r="G202" s="9">
        <f>G203+G205+G207</f>
        <v>255334.59999999998</v>
      </c>
      <c r="H202" s="9">
        <f>H203+H205+H207</f>
        <v>272168.3</v>
      </c>
    </row>
    <row r="203" spans="1:8" ht="54.35" x14ac:dyDescent="0.25">
      <c r="A203" s="19" t="s">
        <v>77</v>
      </c>
      <c r="B203" s="16" t="s">
        <v>4</v>
      </c>
      <c r="C203" s="18" t="s">
        <v>84</v>
      </c>
      <c r="D203" s="18" t="s">
        <v>25</v>
      </c>
      <c r="E203" s="18" t="s">
        <v>196</v>
      </c>
      <c r="F203" s="18" t="s">
        <v>76</v>
      </c>
      <c r="G203" s="5">
        <f>G204</f>
        <v>183608.3</v>
      </c>
      <c r="H203" s="5">
        <f>H204</f>
        <v>194422.7</v>
      </c>
    </row>
    <row r="204" spans="1:8" x14ac:dyDescent="0.25">
      <c r="A204" s="19" t="s">
        <v>75</v>
      </c>
      <c r="B204" s="16" t="s">
        <v>4</v>
      </c>
      <c r="C204" s="18" t="s">
        <v>84</v>
      </c>
      <c r="D204" s="18" t="s">
        <v>25</v>
      </c>
      <c r="E204" s="18" t="s">
        <v>196</v>
      </c>
      <c r="F204" s="18" t="s">
        <v>74</v>
      </c>
      <c r="G204" s="5">
        <v>183608.3</v>
      </c>
      <c r="H204" s="5">
        <v>194422.7</v>
      </c>
    </row>
    <row r="205" spans="1:8" ht="27.2" x14ac:dyDescent="0.25">
      <c r="A205" s="19" t="s">
        <v>29</v>
      </c>
      <c r="B205" s="16" t="s">
        <v>4</v>
      </c>
      <c r="C205" s="18" t="s">
        <v>84</v>
      </c>
      <c r="D205" s="18" t="s">
        <v>25</v>
      </c>
      <c r="E205" s="18" t="s">
        <v>196</v>
      </c>
      <c r="F205" s="18" t="s">
        <v>28</v>
      </c>
      <c r="G205" s="5">
        <f>G206</f>
        <v>3822.4</v>
      </c>
      <c r="H205" s="5">
        <f>H206</f>
        <v>3822.4</v>
      </c>
    </row>
    <row r="206" spans="1:8" ht="27.2" x14ac:dyDescent="0.25">
      <c r="A206" s="19" t="s">
        <v>27</v>
      </c>
      <c r="B206" s="16" t="s">
        <v>4</v>
      </c>
      <c r="C206" s="18" t="s">
        <v>84</v>
      </c>
      <c r="D206" s="18" t="s">
        <v>25</v>
      </c>
      <c r="E206" s="18" t="s">
        <v>196</v>
      </c>
      <c r="F206" s="18" t="s">
        <v>24</v>
      </c>
      <c r="G206" s="5">
        <v>3822.4</v>
      </c>
      <c r="H206" s="5">
        <v>3822.4</v>
      </c>
    </row>
    <row r="207" spans="1:8" ht="27.2" x14ac:dyDescent="0.25">
      <c r="A207" s="27" t="s">
        <v>38</v>
      </c>
      <c r="B207" s="16" t="s">
        <v>4</v>
      </c>
      <c r="C207" s="18" t="s">
        <v>84</v>
      </c>
      <c r="D207" s="18" t="s">
        <v>25</v>
      </c>
      <c r="E207" s="18" t="s">
        <v>196</v>
      </c>
      <c r="F207" s="18" t="s">
        <v>37</v>
      </c>
      <c r="G207" s="5">
        <f>G208</f>
        <v>67903.899999999994</v>
      </c>
      <c r="H207" s="5">
        <f>H208</f>
        <v>73923.199999999997</v>
      </c>
    </row>
    <row r="208" spans="1:8" x14ac:dyDescent="0.25">
      <c r="A208" s="34" t="s">
        <v>62</v>
      </c>
      <c r="B208" s="16" t="s">
        <v>4</v>
      </c>
      <c r="C208" s="18" t="s">
        <v>84</v>
      </c>
      <c r="D208" s="18" t="s">
        <v>25</v>
      </c>
      <c r="E208" s="18" t="s">
        <v>196</v>
      </c>
      <c r="F208" s="18" t="s">
        <v>61</v>
      </c>
      <c r="G208" s="5">
        <v>67903.899999999994</v>
      </c>
      <c r="H208" s="5">
        <v>73923.199999999997</v>
      </c>
    </row>
    <row r="209" spans="1:8" ht="27.2" x14ac:dyDescent="0.25">
      <c r="A209" s="44" t="s">
        <v>197</v>
      </c>
      <c r="B209" s="22" t="s">
        <v>4</v>
      </c>
      <c r="C209" s="20" t="s">
        <v>84</v>
      </c>
      <c r="D209" s="20" t="s">
        <v>25</v>
      </c>
      <c r="E209" s="20" t="s">
        <v>269</v>
      </c>
      <c r="F209" s="20"/>
      <c r="G209" s="9">
        <f>G210+G212</f>
        <v>18389.3</v>
      </c>
      <c r="H209" s="9">
        <f>H210+H212</f>
        <v>18389.3</v>
      </c>
    </row>
    <row r="210" spans="1:8" ht="27.2" x14ac:dyDescent="0.25">
      <c r="A210" s="19" t="s">
        <v>29</v>
      </c>
      <c r="B210" s="16" t="s">
        <v>4</v>
      </c>
      <c r="C210" s="18" t="s">
        <v>84</v>
      </c>
      <c r="D210" s="18" t="s">
        <v>25</v>
      </c>
      <c r="E210" s="18" t="s">
        <v>269</v>
      </c>
      <c r="F210" s="18" t="s">
        <v>28</v>
      </c>
      <c r="G210" s="5">
        <f>G211</f>
        <v>13695.9</v>
      </c>
      <c r="H210" s="5">
        <f>H211</f>
        <v>13695.9</v>
      </c>
    </row>
    <row r="211" spans="1:8" ht="27.2" x14ac:dyDescent="0.25">
      <c r="A211" s="19" t="s">
        <v>27</v>
      </c>
      <c r="B211" s="16" t="s">
        <v>4</v>
      </c>
      <c r="C211" s="18" t="s">
        <v>84</v>
      </c>
      <c r="D211" s="18" t="s">
        <v>25</v>
      </c>
      <c r="E211" s="18" t="s">
        <v>269</v>
      </c>
      <c r="F211" s="18" t="s">
        <v>24</v>
      </c>
      <c r="G211" s="5">
        <v>13695.9</v>
      </c>
      <c r="H211" s="5">
        <v>13695.9</v>
      </c>
    </row>
    <row r="212" spans="1:8" ht="27.2" x14ac:dyDescent="0.25">
      <c r="A212" s="27" t="s">
        <v>38</v>
      </c>
      <c r="B212" s="16" t="s">
        <v>4</v>
      </c>
      <c r="C212" s="18" t="s">
        <v>84</v>
      </c>
      <c r="D212" s="18" t="s">
        <v>25</v>
      </c>
      <c r="E212" s="18" t="s">
        <v>269</v>
      </c>
      <c r="F212" s="18" t="s">
        <v>37</v>
      </c>
      <c r="G212" s="5">
        <f>G213</f>
        <v>4693.3999999999996</v>
      </c>
      <c r="H212" s="5">
        <f>H213</f>
        <v>4693.3999999999996</v>
      </c>
    </row>
    <row r="213" spans="1:8" x14ac:dyDescent="0.25">
      <c r="A213" s="34" t="s">
        <v>62</v>
      </c>
      <c r="B213" s="16" t="s">
        <v>4</v>
      </c>
      <c r="C213" s="18" t="s">
        <v>84</v>
      </c>
      <c r="D213" s="18" t="s">
        <v>25</v>
      </c>
      <c r="E213" s="18" t="s">
        <v>269</v>
      </c>
      <c r="F213" s="18" t="s">
        <v>61</v>
      </c>
      <c r="G213" s="5">
        <v>4693.3999999999996</v>
      </c>
      <c r="H213" s="5">
        <v>4693.3999999999996</v>
      </c>
    </row>
    <row r="214" spans="1:8" x14ac:dyDescent="0.25">
      <c r="A214" s="94" t="s">
        <v>248</v>
      </c>
      <c r="B214" s="16" t="s">
        <v>4</v>
      </c>
      <c r="C214" s="15" t="s">
        <v>84</v>
      </c>
      <c r="D214" s="15" t="s">
        <v>2</v>
      </c>
      <c r="E214" s="35"/>
      <c r="F214" s="15"/>
      <c r="G214" s="2">
        <f t="shared" ref="G214:H214" si="15">G215</f>
        <v>22133.1</v>
      </c>
      <c r="H214" s="2">
        <f t="shared" si="15"/>
        <v>22133.1</v>
      </c>
    </row>
    <row r="215" spans="1:8" x14ac:dyDescent="0.25">
      <c r="A215" s="24" t="s">
        <v>87</v>
      </c>
      <c r="B215" s="21" t="s">
        <v>4</v>
      </c>
      <c r="C215" s="20" t="s">
        <v>84</v>
      </c>
      <c r="D215" s="20" t="s">
        <v>2</v>
      </c>
      <c r="E215" s="20" t="s">
        <v>191</v>
      </c>
      <c r="F215" s="18"/>
      <c r="G215" s="9">
        <f>G216</f>
        <v>22133.1</v>
      </c>
      <c r="H215" s="9">
        <f>H216</f>
        <v>22133.1</v>
      </c>
    </row>
    <row r="216" spans="1:8" x14ac:dyDescent="0.25">
      <c r="A216" s="24" t="s">
        <v>93</v>
      </c>
      <c r="B216" s="22" t="s">
        <v>4</v>
      </c>
      <c r="C216" s="20" t="s">
        <v>84</v>
      </c>
      <c r="D216" s="20" t="s">
        <v>2</v>
      </c>
      <c r="E216" s="20" t="s">
        <v>195</v>
      </c>
      <c r="F216" s="20"/>
      <c r="G216" s="9">
        <f>G217</f>
        <v>22133.1</v>
      </c>
      <c r="H216" s="9">
        <f>H217</f>
        <v>22133.1</v>
      </c>
    </row>
    <row r="217" spans="1:8" x14ac:dyDescent="0.25">
      <c r="A217" s="19" t="s">
        <v>78</v>
      </c>
      <c r="B217" s="16" t="s">
        <v>4</v>
      </c>
      <c r="C217" s="18" t="s">
        <v>84</v>
      </c>
      <c r="D217" s="18" t="s">
        <v>2</v>
      </c>
      <c r="E217" s="18" t="s">
        <v>195</v>
      </c>
      <c r="F217" s="18"/>
      <c r="G217" s="5">
        <f>G218+G220+G222+G225</f>
        <v>22133.1</v>
      </c>
      <c r="H217" s="5">
        <f>H218+H220+H222+H225</f>
        <v>22133.1</v>
      </c>
    </row>
    <row r="218" spans="1:8" ht="54.35" x14ac:dyDescent="0.25">
      <c r="A218" s="19" t="s">
        <v>77</v>
      </c>
      <c r="B218" s="16" t="s">
        <v>4</v>
      </c>
      <c r="C218" s="18" t="s">
        <v>84</v>
      </c>
      <c r="D218" s="18" t="s">
        <v>2</v>
      </c>
      <c r="E218" s="18" t="s">
        <v>195</v>
      </c>
      <c r="F218" s="18" t="s">
        <v>76</v>
      </c>
      <c r="G218" s="5">
        <f>G219</f>
        <v>2996.6</v>
      </c>
      <c r="H218" s="5">
        <f>H219</f>
        <v>2996.6</v>
      </c>
    </row>
    <row r="219" spans="1:8" x14ac:dyDescent="0.25">
      <c r="A219" s="19" t="s">
        <v>75</v>
      </c>
      <c r="B219" s="16" t="s">
        <v>4</v>
      </c>
      <c r="C219" s="18" t="s">
        <v>84</v>
      </c>
      <c r="D219" s="18" t="s">
        <v>2</v>
      </c>
      <c r="E219" s="18" t="s">
        <v>195</v>
      </c>
      <c r="F219" s="18" t="s">
        <v>74</v>
      </c>
      <c r="G219" s="5">
        <v>2996.6</v>
      </c>
      <c r="H219" s="5">
        <v>2996.6</v>
      </c>
    </row>
    <row r="220" spans="1:8" ht="27.2" x14ac:dyDescent="0.25">
      <c r="A220" s="19" t="s">
        <v>29</v>
      </c>
      <c r="B220" s="16" t="s">
        <v>4</v>
      </c>
      <c r="C220" s="18" t="s">
        <v>84</v>
      </c>
      <c r="D220" s="18" t="s">
        <v>2</v>
      </c>
      <c r="E220" s="18" t="s">
        <v>195</v>
      </c>
      <c r="F220" s="18" t="s">
        <v>28</v>
      </c>
      <c r="G220" s="5">
        <f>G221</f>
        <v>738.2</v>
      </c>
      <c r="H220" s="5">
        <f>H221</f>
        <v>738.2</v>
      </c>
    </row>
    <row r="221" spans="1:8" ht="27.2" x14ac:dyDescent="0.25">
      <c r="A221" s="19" t="s">
        <v>27</v>
      </c>
      <c r="B221" s="16" t="s">
        <v>4</v>
      </c>
      <c r="C221" s="18" t="s">
        <v>84</v>
      </c>
      <c r="D221" s="18" t="s">
        <v>2</v>
      </c>
      <c r="E221" s="18" t="s">
        <v>195</v>
      </c>
      <c r="F221" s="18" t="s">
        <v>24</v>
      </c>
      <c r="G221" s="5">
        <v>738.2</v>
      </c>
      <c r="H221" s="5">
        <v>738.2</v>
      </c>
    </row>
    <row r="222" spans="1:8" ht="27.2" x14ac:dyDescent="0.25">
      <c r="A222" s="27" t="s">
        <v>38</v>
      </c>
      <c r="B222" s="16" t="s">
        <v>4</v>
      </c>
      <c r="C222" s="18" t="s">
        <v>84</v>
      </c>
      <c r="D222" s="18" t="s">
        <v>2</v>
      </c>
      <c r="E222" s="18" t="s">
        <v>195</v>
      </c>
      <c r="F222" s="18" t="s">
        <v>37</v>
      </c>
      <c r="G222" s="5">
        <f>G223+G224</f>
        <v>18384</v>
      </c>
      <c r="H222" s="5">
        <f>H223+H224</f>
        <v>18384</v>
      </c>
    </row>
    <row r="223" spans="1:8" x14ac:dyDescent="0.25">
      <c r="A223" s="34" t="s">
        <v>62</v>
      </c>
      <c r="B223" s="16" t="s">
        <v>4</v>
      </c>
      <c r="C223" s="18" t="s">
        <v>84</v>
      </c>
      <c r="D223" s="18" t="s">
        <v>2</v>
      </c>
      <c r="E223" s="18" t="s">
        <v>195</v>
      </c>
      <c r="F223" s="18" t="s">
        <v>61</v>
      </c>
      <c r="G223" s="5">
        <v>5265</v>
      </c>
      <c r="H223" s="5">
        <v>5265</v>
      </c>
    </row>
    <row r="224" spans="1:8" x14ac:dyDescent="0.25">
      <c r="A224" s="19" t="s">
        <v>36</v>
      </c>
      <c r="B224" s="16" t="s">
        <v>4</v>
      </c>
      <c r="C224" s="18" t="s">
        <v>84</v>
      </c>
      <c r="D224" s="18" t="s">
        <v>2</v>
      </c>
      <c r="E224" s="18" t="s">
        <v>195</v>
      </c>
      <c r="F224" s="18" t="s">
        <v>34</v>
      </c>
      <c r="G224" s="5">
        <v>13119</v>
      </c>
      <c r="H224" s="5">
        <v>13119</v>
      </c>
    </row>
    <row r="225" spans="1:8" x14ac:dyDescent="0.25">
      <c r="A225" s="19" t="s">
        <v>73</v>
      </c>
      <c r="B225" s="16" t="s">
        <v>4</v>
      </c>
      <c r="C225" s="18" t="s">
        <v>84</v>
      </c>
      <c r="D225" s="18" t="s">
        <v>2</v>
      </c>
      <c r="E225" s="18" t="s">
        <v>195</v>
      </c>
      <c r="F225" s="18" t="s">
        <v>72</v>
      </c>
      <c r="G225" s="5">
        <f>G226</f>
        <v>14.3</v>
      </c>
      <c r="H225" s="5">
        <f>H226</f>
        <v>14.3</v>
      </c>
    </row>
    <row r="226" spans="1:8" x14ac:dyDescent="0.25">
      <c r="A226" s="19" t="s">
        <v>71</v>
      </c>
      <c r="B226" s="16" t="s">
        <v>4</v>
      </c>
      <c r="C226" s="18" t="s">
        <v>84</v>
      </c>
      <c r="D226" s="18" t="s">
        <v>2</v>
      </c>
      <c r="E226" s="18" t="s">
        <v>195</v>
      </c>
      <c r="F226" s="18" t="s">
        <v>70</v>
      </c>
      <c r="G226" s="5">
        <v>14.3</v>
      </c>
      <c r="H226" s="5">
        <v>14.3</v>
      </c>
    </row>
    <row r="227" spans="1:8" x14ac:dyDescent="0.25">
      <c r="A227" s="17" t="s">
        <v>91</v>
      </c>
      <c r="B227" s="16" t="s">
        <v>4</v>
      </c>
      <c r="C227" s="15" t="s">
        <v>84</v>
      </c>
      <c r="D227" s="15" t="s">
        <v>84</v>
      </c>
      <c r="E227" s="15"/>
      <c r="F227" s="15"/>
      <c r="G227" s="2">
        <f>G228+G242</f>
        <v>3949.6</v>
      </c>
      <c r="H227" s="2">
        <f>H228+H242</f>
        <v>3949.6</v>
      </c>
    </row>
    <row r="228" spans="1:8" x14ac:dyDescent="0.25">
      <c r="A228" s="24" t="s">
        <v>198</v>
      </c>
      <c r="B228" s="22" t="s">
        <v>4</v>
      </c>
      <c r="C228" s="20" t="s">
        <v>84</v>
      </c>
      <c r="D228" s="20" t="s">
        <v>84</v>
      </c>
      <c r="E228" s="21" t="s">
        <v>199</v>
      </c>
      <c r="F228" s="15"/>
      <c r="G228" s="9">
        <f>G229+G232+G237</f>
        <v>951.9</v>
      </c>
      <c r="H228" s="9">
        <f>H229+H232+H237</f>
        <v>951.9</v>
      </c>
    </row>
    <row r="229" spans="1:8" ht="57.25" customHeight="1" x14ac:dyDescent="0.25">
      <c r="A229" s="24" t="s">
        <v>90</v>
      </c>
      <c r="B229" s="22" t="s">
        <v>4</v>
      </c>
      <c r="C229" s="20" t="s">
        <v>84</v>
      </c>
      <c r="D229" s="20" t="s">
        <v>84</v>
      </c>
      <c r="E229" s="21" t="s">
        <v>267</v>
      </c>
      <c r="F229" s="33"/>
      <c r="G229" s="9">
        <f>G230</f>
        <v>3.5</v>
      </c>
      <c r="H229" s="9">
        <f>H230</f>
        <v>3.5</v>
      </c>
    </row>
    <row r="230" spans="1:8" ht="27.2" x14ac:dyDescent="0.25">
      <c r="A230" s="27" t="s">
        <v>38</v>
      </c>
      <c r="B230" s="16" t="s">
        <v>4</v>
      </c>
      <c r="C230" s="18" t="s">
        <v>84</v>
      </c>
      <c r="D230" s="18" t="s">
        <v>84</v>
      </c>
      <c r="E230" s="28" t="s">
        <v>267</v>
      </c>
      <c r="F230" s="18" t="s">
        <v>37</v>
      </c>
      <c r="G230" s="5">
        <f>G231</f>
        <v>3.5</v>
      </c>
      <c r="H230" s="5">
        <f>H231</f>
        <v>3.5</v>
      </c>
    </row>
    <row r="231" spans="1:8" ht="15.8" customHeight="1" x14ac:dyDescent="0.25">
      <c r="A231" s="34" t="s">
        <v>36</v>
      </c>
      <c r="B231" s="16" t="s">
        <v>4</v>
      </c>
      <c r="C231" s="18" t="s">
        <v>84</v>
      </c>
      <c r="D231" s="18" t="s">
        <v>84</v>
      </c>
      <c r="E231" s="28" t="s">
        <v>267</v>
      </c>
      <c r="F231" s="18" t="s">
        <v>34</v>
      </c>
      <c r="G231" s="5">
        <v>3.5</v>
      </c>
      <c r="H231" s="5">
        <v>3.5</v>
      </c>
    </row>
    <row r="232" spans="1:8" ht="68.3" customHeight="1" x14ac:dyDescent="0.25">
      <c r="A232" s="24" t="s">
        <v>200</v>
      </c>
      <c r="B232" s="22" t="s">
        <v>4</v>
      </c>
      <c r="C232" s="20" t="s">
        <v>84</v>
      </c>
      <c r="D232" s="20" t="s">
        <v>84</v>
      </c>
      <c r="E232" s="21" t="s">
        <v>268</v>
      </c>
      <c r="F232" s="20"/>
      <c r="G232" s="9">
        <f>G233+G235</f>
        <v>901</v>
      </c>
      <c r="H232" s="9">
        <f>H233+H235</f>
        <v>901</v>
      </c>
    </row>
    <row r="233" spans="1:8" ht="27.2" x14ac:dyDescent="0.25">
      <c r="A233" s="19" t="s">
        <v>29</v>
      </c>
      <c r="B233" s="16" t="s">
        <v>4</v>
      </c>
      <c r="C233" s="18" t="s">
        <v>84</v>
      </c>
      <c r="D233" s="18" t="s">
        <v>84</v>
      </c>
      <c r="E233" s="28" t="s">
        <v>268</v>
      </c>
      <c r="F233" s="18" t="s">
        <v>28</v>
      </c>
      <c r="G233" s="5">
        <f>G234</f>
        <v>901</v>
      </c>
      <c r="H233" s="5">
        <f>H234</f>
        <v>901</v>
      </c>
    </row>
    <row r="234" spans="1:8" ht="27.2" x14ac:dyDescent="0.25">
      <c r="A234" s="19" t="s">
        <v>27</v>
      </c>
      <c r="B234" s="16" t="s">
        <v>4</v>
      </c>
      <c r="C234" s="18" t="s">
        <v>84</v>
      </c>
      <c r="D234" s="18" t="s">
        <v>84</v>
      </c>
      <c r="E234" s="28" t="s">
        <v>268</v>
      </c>
      <c r="F234" s="18" t="s">
        <v>24</v>
      </c>
      <c r="G234" s="5">
        <v>901</v>
      </c>
      <c r="H234" s="5">
        <v>901</v>
      </c>
    </row>
    <row r="235" spans="1:8" ht="27.2" x14ac:dyDescent="0.25">
      <c r="A235" s="27" t="s">
        <v>38</v>
      </c>
      <c r="B235" s="16" t="s">
        <v>4</v>
      </c>
      <c r="C235" s="18" t="s">
        <v>84</v>
      </c>
      <c r="D235" s="18" t="s">
        <v>84</v>
      </c>
      <c r="E235" s="28" t="s">
        <v>268</v>
      </c>
      <c r="F235" s="18" t="s">
        <v>37</v>
      </c>
      <c r="G235" s="5">
        <f>G236</f>
        <v>0</v>
      </c>
      <c r="H235" s="5">
        <f>H236</f>
        <v>0</v>
      </c>
    </row>
    <row r="236" spans="1:8" x14ac:dyDescent="0.25">
      <c r="A236" s="34" t="s">
        <v>62</v>
      </c>
      <c r="B236" s="16" t="s">
        <v>4</v>
      </c>
      <c r="C236" s="18" t="s">
        <v>84</v>
      </c>
      <c r="D236" s="18" t="s">
        <v>84</v>
      </c>
      <c r="E236" s="28" t="s">
        <v>268</v>
      </c>
      <c r="F236" s="18" t="s">
        <v>61</v>
      </c>
      <c r="G236" s="5"/>
      <c r="H236" s="5">
        <v>0</v>
      </c>
    </row>
    <row r="237" spans="1:8" ht="68.3" customHeight="1" x14ac:dyDescent="0.25">
      <c r="A237" s="43" t="s">
        <v>202</v>
      </c>
      <c r="B237" s="22" t="s">
        <v>4</v>
      </c>
      <c r="C237" s="20" t="s">
        <v>84</v>
      </c>
      <c r="D237" s="20" t="s">
        <v>84</v>
      </c>
      <c r="E237" s="21" t="s">
        <v>203</v>
      </c>
      <c r="F237" s="20"/>
      <c r="G237" s="9">
        <f>G238+G240</f>
        <v>47.4</v>
      </c>
      <c r="H237" s="9">
        <f>H238+H240</f>
        <v>47.4</v>
      </c>
    </row>
    <row r="238" spans="1:8" ht="27.2" x14ac:dyDescent="0.25">
      <c r="A238" s="19" t="s">
        <v>29</v>
      </c>
      <c r="B238" s="16" t="s">
        <v>4</v>
      </c>
      <c r="C238" s="18" t="s">
        <v>84</v>
      </c>
      <c r="D238" s="18" t="s">
        <v>84</v>
      </c>
      <c r="E238" s="28" t="s">
        <v>203</v>
      </c>
      <c r="F238" s="18" t="s">
        <v>28</v>
      </c>
      <c r="G238" s="5">
        <f>G239</f>
        <v>47.4</v>
      </c>
      <c r="H238" s="5">
        <f>H239</f>
        <v>47.4</v>
      </c>
    </row>
    <row r="239" spans="1:8" ht="27.2" x14ac:dyDescent="0.25">
      <c r="A239" s="19" t="s">
        <v>27</v>
      </c>
      <c r="B239" s="16" t="s">
        <v>4</v>
      </c>
      <c r="C239" s="18" t="s">
        <v>84</v>
      </c>
      <c r="D239" s="18" t="s">
        <v>84</v>
      </c>
      <c r="E239" s="28" t="s">
        <v>203</v>
      </c>
      <c r="F239" s="18" t="s">
        <v>24</v>
      </c>
      <c r="G239" s="5">
        <v>47.4</v>
      </c>
      <c r="H239" s="5">
        <v>47.4</v>
      </c>
    </row>
    <row r="240" spans="1:8" ht="27.2" x14ac:dyDescent="0.25">
      <c r="A240" s="27" t="s">
        <v>38</v>
      </c>
      <c r="B240" s="16" t="s">
        <v>4</v>
      </c>
      <c r="C240" s="18" t="s">
        <v>84</v>
      </c>
      <c r="D240" s="18" t="s">
        <v>84</v>
      </c>
      <c r="E240" s="28" t="s">
        <v>203</v>
      </c>
      <c r="F240" s="18" t="s">
        <v>37</v>
      </c>
      <c r="G240" s="5">
        <f>G241</f>
        <v>0</v>
      </c>
      <c r="H240" s="5">
        <f>H241</f>
        <v>0</v>
      </c>
    </row>
    <row r="241" spans="1:8" x14ac:dyDescent="0.25">
      <c r="A241" s="34" t="s">
        <v>62</v>
      </c>
      <c r="B241" s="16" t="s">
        <v>4</v>
      </c>
      <c r="C241" s="18" t="s">
        <v>84</v>
      </c>
      <c r="D241" s="18" t="s">
        <v>84</v>
      </c>
      <c r="E241" s="28" t="s">
        <v>203</v>
      </c>
      <c r="F241" s="18" t="s">
        <v>61</v>
      </c>
      <c r="G241" s="5">
        <v>0</v>
      </c>
      <c r="H241" s="5">
        <v>0</v>
      </c>
    </row>
    <row r="242" spans="1:8" x14ac:dyDescent="0.25">
      <c r="A242" s="24" t="s">
        <v>89</v>
      </c>
      <c r="B242" s="22" t="s">
        <v>4</v>
      </c>
      <c r="C242" s="20" t="s">
        <v>84</v>
      </c>
      <c r="D242" s="20" t="s">
        <v>84</v>
      </c>
      <c r="E242" s="20" t="s">
        <v>204</v>
      </c>
      <c r="F242" s="20"/>
      <c r="G242" s="9">
        <f>G243</f>
        <v>2997.7</v>
      </c>
      <c r="H242" s="9">
        <f>H243</f>
        <v>2997.7</v>
      </c>
    </row>
    <row r="243" spans="1:8" x14ac:dyDescent="0.25">
      <c r="A243" s="24" t="s">
        <v>205</v>
      </c>
      <c r="B243" s="22" t="s">
        <v>4</v>
      </c>
      <c r="C243" s="20" t="s">
        <v>84</v>
      </c>
      <c r="D243" s="20" t="s">
        <v>84</v>
      </c>
      <c r="E243" s="20" t="s">
        <v>206</v>
      </c>
      <c r="F243" s="20"/>
      <c r="G243" s="9">
        <f>G244+G246+G248</f>
        <v>2997.7</v>
      </c>
      <c r="H243" s="9">
        <f>H244+H246+H248</f>
        <v>2997.7</v>
      </c>
    </row>
    <row r="244" spans="1:8" ht="54.35" x14ac:dyDescent="0.25">
      <c r="A244" s="19" t="s">
        <v>77</v>
      </c>
      <c r="B244" s="16" t="s">
        <v>4</v>
      </c>
      <c r="C244" s="18" t="s">
        <v>84</v>
      </c>
      <c r="D244" s="18" t="s">
        <v>84</v>
      </c>
      <c r="E244" s="18" t="s">
        <v>206</v>
      </c>
      <c r="F244" s="18" t="s">
        <v>76</v>
      </c>
      <c r="G244" s="5">
        <f>G245</f>
        <v>2147.6999999999998</v>
      </c>
      <c r="H244" s="5">
        <f>H245</f>
        <v>2147.6999999999998</v>
      </c>
    </row>
    <row r="245" spans="1:8" x14ac:dyDescent="0.25">
      <c r="A245" s="19" t="s">
        <v>75</v>
      </c>
      <c r="B245" s="16" t="s">
        <v>4</v>
      </c>
      <c r="C245" s="18" t="s">
        <v>84</v>
      </c>
      <c r="D245" s="18" t="s">
        <v>84</v>
      </c>
      <c r="E245" s="18" t="s">
        <v>206</v>
      </c>
      <c r="F245" s="18" t="s">
        <v>74</v>
      </c>
      <c r="G245" s="5">
        <v>2147.6999999999998</v>
      </c>
      <c r="H245" s="5">
        <v>2147.6999999999998</v>
      </c>
    </row>
    <row r="246" spans="1:8" ht="27.2" x14ac:dyDescent="0.25">
      <c r="A246" s="19" t="s">
        <v>29</v>
      </c>
      <c r="B246" s="16" t="s">
        <v>4</v>
      </c>
      <c r="C246" s="18" t="s">
        <v>84</v>
      </c>
      <c r="D246" s="18" t="s">
        <v>84</v>
      </c>
      <c r="E246" s="18" t="s">
        <v>206</v>
      </c>
      <c r="F246" s="18" t="s">
        <v>28</v>
      </c>
      <c r="G246" s="5">
        <f>G247</f>
        <v>850</v>
      </c>
      <c r="H246" s="5">
        <f>H247</f>
        <v>850</v>
      </c>
    </row>
    <row r="247" spans="1:8" ht="27.2" x14ac:dyDescent="0.25">
      <c r="A247" s="19" t="s">
        <v>27</v>
      </c>
      <c r="B247" s="16" t="s">
        <v>4</v>
      </c>
      <c r="C247" s="18" t="s">
        <v>84</v>
      </c>
      <c r="D247" s="18" t="s">
        <v>84</v>
      </c>
      <c r="E247" s="18" t="s">
        <v>206</v>
      </c>
      <c r="F247" s="18" t="s">
        <v>24</v>
      </c>
      <c r="G247" s="5">
        <v>850</v>
      </c>
      <c r="H247" s="5">
        <v>850</v>
      </c>
    </row>
    <row r="248" spans="1:8" x14ac:dyDescent="0.25">
      <c r="A248" s="19" t="s">
        <v>73</v>
      </c>
      <c r="B248" s="16" t="s">
        <v>4</v>
      </c>
      <c r="C248" s="18" t="s">
        <v>84</v>
      </c>
      <c r="D248" s="18" t="s">
        <v>84</v>
      </c>
      <c r="E248" s="18" t="s">
        <v>206</v>
      </c>
      <c r="F248" s="18" t="s">
        <v>72</v>
      </c>
      <c r="G248" s="5">
        <f>G249</f>
        <v>0</v>
      </c>
      <c r="H248" s="5">
        <f>H249</f>
        <v>0</v>
      </c>
    </row>
    <row r="249" spans="1:8" x14ac:dyDescent="0.25">
      <c r="A249" s="19" t="s">
        <v>71</v>
      </c>
      <c r="B249" s="16" t="s">
        <v>4</v>
      </c>
      <c r="C249" s="18" t="s">
        <v>84</v>
      </c>
      <c r="D249" s="18" t="s">
        <v>84</v>
      </c>
      <c r="E249" s="18" t="s">
        <v>206</v>
      </c>
      <c r="F249" s="18" t="s">
        <v>70</v>
      </c>
      <c r="G249" s="5"/>
      <c r="H249" s="5"/>
    </row>
    <row r="250" spans="1:8" x14ac:dyDescent="0.25">
      <c r="A250" s="42" t="s">
        <v>88</v>
      </c>
      <c r="B250" s="16" t="s">
        <v>4</v>
      </c>
      <c r="C250" s="15" t="s">
        <v>84</v>
      </c>
      <c r="D250" s="15" t="s">
        <v>83</v>
      </c>
      <c r="E250" s="15"/>
      <c r="F250" s="15"/>
      <c r="G250" s="2">
        <f>G251</f>
        <v>25312.2</v>
      </c>
      <c r="H250" s="2">
        <f>H251</f>
        <v>25312.2</v>
      </c>
    </row>
    <row r="251" spans="1:8" x14ac:dyDescent="0.25">
      <c r="A251" s="24" t="s">
        <v>87</v>
      </c>
      <c r="B251" s="16" t="s">
        <v>4</v>
      </c>
      <c r="C251" s="20" t="s">
        <v>84</v>
      </c>
      <c r="D251" s="20" t="s">
        <v>83</v>
      </c>
      <c r="E251" s="20" t="s">
        <v>191</v>
      </c>
      <c r="F251" s="18"/>
      <c r="G251" s="9">
        <f>G252+G261+G264+G267+G270+G273+G276+G279</f>
        <v>25312.2</v>
      </c>
      <c r="H251" s="9">
        <f>H252+H261+H264+H267+H270+H273+H276+H279</f>
        <v>25312.2</v>
      </c>
    </row>
    <row r="252" spans="1:8" x14ac:dyDescent="0.25">
      <c r="A252" s="24" t="s">
        <v>86</v>
      </c>
      <c r="B252" s="16" t="s">
        <v>4</v>
      </c>
      <c r="C252" s="20" t="s">
        <v>84</v>
      </c>
      <c r="D252" s="20" t="s">
        <v>83</v>
      </c>
      <c r="E252" s="20" t="s">
        <v>207</v>
      </c>
      <c r="F252" s="18"/>
      <c r="G252" s="9">
        <f>G253+G255+G257+G259</f>
        <v>10211.1</v>
      </c>
      <c r="H252" s="9">
        <f>H253+H255+H257+H259</f>
        <v>10211.1</v>
      </c>
    </row>
    <row r="253" spans="1:8" ht="54.35" x14ac:dyDescent="0.25">
      <c r="A253" s="19" t="s">
        <v>77</v>
      </c>
      <c r="B253" s="16" t="s">
        <v>4</v>
      </c>
      <c r="C253" s="18" t="s">
        <v>84</v>
      </c>
      <c r="D253" s="18" t="s">
        <v>83</v>
      </c>
      <c r="E253" s="18" t="s">
        <v>207</v>
      </c>
      <c r="F253" s="18" t="s">
        <v>76</v>
      </c>
      <c r="G253" s="5">
        <f>G254</f>
        <v>2674.7</v>
      </c>
      <c r="H253" s="5">
        <f>H254</f>
        <v>2674.7</v>
      </c>
    </row>
    <row r="254" spans="1:8" x14ac:dyDescent="0.25">
      <c r="A254" s="19" t="s">
        <v>75</v>
      </c>
      <c r="B254" s="16" t="s">
        <v>4</v>
      </c>
      <c r="C254" s="18" t="s">
        <v>84</v>
      </c>
      <c r="D254" s="18" t="s">
        <v>83</v>
      </c>
      <c r="E254" s="18" t="s">
        <v>207</v>
      </c>
      <c r="F254" s="18" t="s">
        <v>74</v>
      </c>
      <c r="G254" s="5">
        <v>2674.7</v>
      </c>
      <c r="H254" s="5">
        <v>2674.7</v>
      </c>
    </row>
    <row r="255" spans="1:8" ht="27.2" x14ac:dyDescent="0.25">
      <c r="A255" s="19" t="s">
        <v>29</v>
      </c>
      <c r="B255" s="16" t="s">
        <v>4</v>
      </c>
      <c r="C255" s="18" t="s">
        <v>84</v>
      </c>
      <c r="D255" s="18" t="s">
        <v>83</v>
      </c>
      <c r="E255" s="18" t="s">
        <v>207</v>
      </c>
      <c r="F255" s="18" t="s">
        <v>28</v>
      </c>
      <c r="G255" s="5">
        <f>G256</f>
        <v>294.60000000000002</v>
      </c>
      <c r="H255" s="5">
        <f>H256</f>
        <v>294.60000000000002</v>
      </c>
    </row>
    <row r="256" spans="1:8" ht="27.2" x14ac:dyDescent="0.25">
      <c r="A256" s="19" t="s">
        <v>27</v>
      </c>
      <c r="B256" s="16" t="s">
        <v>4</v>
      </c>
      <c r="C256" s="18" t="s">
        <v>84</v>
      </c>
      <c r="D256" s="18" t="s">
        <v>83</v>
      </c>
      <c r="E256" s="18" t="s">
        <v>207</v>
      </c>
      <c r="F256" s="18" t="s">
        <v>24</v>
      </c>
      <c r="G256" s="5">
        <v>294.60000000000002</v>
      </c>
      <c r="H256" s="5">
        <v>294.60000000000002</v>
      </c>
    </row>
    <row r="257" spans="1:8" ht="27.2" x14ac:dyDescent="0.25">
      <c r="A257" s="27" t="s">
        <v>38</v>
      </c>
      <c r="B257" s="16" t="s">
        <v>4</v>
      </c>
      <c r="C257" s="18" t="s">
        <v>84</v>
      </c>
      <c r="D257" s="18" t="s">
        <v>83</v>
      </c>
      <c r="E257" s="18" t="s">
        <v>207</v>
      </c>
      <c r="F257" s="18" t="s">
        <v>37</v>
      </c>
      <c r="G257" s="5">
        <f>G258</f>
        <v>7241.8</v>
      </c>
      <c r="H257" s="5">
        <f>H258</f>
        <v>7241.8</v>
      </c>
    </row>
    <row r="258" spans="1:8" x14ac:dyDescent="0.25">
      <c r="A258" s="34" t="s">
        <v>62</v>
      </c>
      <c r="B258" s="16" t="s">
        <v>4</v>
      </c>
      <c r="C258" s="18" t="s">
        <v>84</v>
      </c>
      <c r="D258" s="18" t="s">
        <v>83</v>
      </c>
      <c r="E258" s="18" t="s">
        <v>207</v>
      </c>
      <c r="F258" s="18" t="s">
        <v>61</v>
      </c>
      <c r="G258" s="5">
        <v>7241.8</v>
      </c>
      <c r="H258" s="5">
        <v>7241.8</v>
      </c>
    </row>
    <row r="259" spans="1:8" x14ac:dyDescent="0.25">
      <c r="A259" s="19" t="s">
        <v>73</v>
      </c>
      <c r="B259" s="16" t="s">
        <v>4</v>
      </c>
      <c r="C259" s="18" t="s">
        <v>84</v>
      </c>
      <c r="D259" s="18" t="s">
        <v>83</v>
      </c>
      <c r="E259" s="18" t="s">
        <v>207</v>
      </c>
      <c r="F259" s="18" t="s">
        <v>72</v>
      </c>
      <c r="G259" s="5">
        <f>G260</f>
        <v>0</v>
      </c>
      <c r="H259" s="5">
        <f>H260</f>
        <v>0</v>
      </c>
    </row>
    <row r="260" spans="1:8" x14ac:dyDescent="0.25">
      <c r="A260" s="19" t="s">
        <v>71</v>
      </c>
      <c r="B260" s="16" t="s">
        <v>4</v>
      </c>
      <c r="C260" s="18" t="s">
        <v>84</v>
      </c>
      <c r="D260" s="18" t="s">
        <v>83</v>
      </c>
      <c r="E260" s="18" t="s">
        <v>207</v>
      </c>
      <c r="F260" s="18" t="s">
        <v>70</v>
      </c>
      <c r="G260" s="5">
        <v>0</v>
      </c>
      <c r="H260" s="5">
        <v>0</v>
      </c>
    </row>
    <row r="261" spans="1:8" x14ac:dyDescent="0.25">
      <c r="A261" s="24" t="s">
        <v>85</v>
      </c>
      <c r="B261" s="22" t="s">
        <v>4</v>
      </c>
      <c r="C261" s="20" t="s">
        <v>84</v>
      </c>
      <c r="D261" s="20" t="s">
        <v>83</v>
      </c>
      <c r="E261" s="20" t="s">
        <v>208</v>
      </c>
      <c r="F261" s="20"/>
      <c r="G261" s="9">
        <f>G262</f>
        <v>0</v>
      </c>
      <c r="H261" s="9">
        <f>H262</f>
        <v>0</v>
      </c>
    </row>
    <row r="262" spans="1:8" ht="27.2" x14ac:dyDescent="0.25">
      <c r="A262" s="19" t="s">
        <v>29</v>
      </c>
      <c r="B262" s="16" t="s">
        <v>4</v>
      </c>
      <c r="C262" s="18" t="s">
        <v>84</v>
      </c>
      <c r="D262" s="18" t="s">
        <v>83</v>
      </c>
      <c r="E262" s="18" t="s">
        <v>208</v>
      </c>
      <c r="F262" s="18" t="s">
        <v>28</v>
      </c>
      <c r="G262" s="5">
        <f>G263</f>
        <v>0</v>
      </c>
      <c r="H262" s="5">
        <f>H263</f>
        <v>0</v>
      </c>
    </row>
    <row r="263" spans="1:8" ht="27.2" x14ac:dyDescent="0.25">
      <c r="A263" s="19" t="s">
        <v>27</v>
      </c>
      <c r="B263" s="16" t="s">
        <v>4</v>
      </c>
      <c r="C263" s="18" t="s">
        <v>84</v>
      </c>
      <c r="D263" s="18" t="s">
        <v>83</v>
      </c>
      <c r="E263" s="18" t="s">
        <v>208</v>
      </c>
      <c r="F263" s="18" t="s">
        <v>24</v>
      </c>
      <c r="G263" s="5">
        <v>0</v>
      </c>
      <c r="H263" s="5">
        <v>0</v>
      </c>
    </row>
    <row r="264" spans="1:8" ht="40.75" x14ac:dyDescent="0.25">
      <c r="A264" s="40" t="s">
        <v>209</v>
      </c>
      <c r="B264" s="39">
        <v>203</v>
      </c>
      <c r="C264" s="38" t="s">
        <v>84</v>
      </c>
      <c r="D264" s="20" t="s">
        <v>83</v>
      </c>
      <c r="E264" s="20" t="s">
        <v>210</v>
      </c>
      <c r="F264" s="18"/>
      <c r="G264" s="5">
        <f>G265</f>
        <v>11146.2</v>
      </c>
      <c r="H264" s="5">
        <f>H265</f>
        <v>11146.2</v>
      </c>
    </row>
    <row r="265" spans="1:8" ht="27.2" x14ac:dyDescent="0.25">
      <c r="A265" s="19" t="s">
        <v>29</v>
      </c>
      <c r="B265" s="16" t="s">
        <v>4</v>
      </c>
      <c r="C265" s="18" t="s">
        <v>84</v>
      </c>
      <c r="D265" s="18" t="s">
        <v>83</v>
      </c>
      <c r="E265" s="18" t="s">
        <v>210</v>
      </c>
      <c r="F265" s="18" t="s">
        <v>28</v>
      </c>
      <c r="G265" s="5">
        <f>G266</f>
        <v>11146.2</v>
      </c>
      <c r="H265" s="5">
        <f>H266</f>
        <v>11146.2</v>
      </c>
    </row>
    <row r="266" spans="1:8" ht="27.2" x14ac:dyDescent="0.25">
      <c r="A266" s="19" t="s">
        <v>27</v>
      </c>
      <c r="B266" s="16" t="s">
        <v>4</v>
      </c>
      <c r="C266" s="18" t="s">
        <v>84</v>
      </c>
      <c r="D266" s="18" t="s">
        <v>83</v>
      </c>
      <c r="E266" s="18" t="s">
        <v>210</v>
      </c>
      <c r="F266" s="18" t="s">
        <v>24</v>
      </c>
      <c r="G266" s="5">
        <v>11146.2</v>
      </c>
      <c r="H266" s="5">
        <v>11146.2</v>
      </c>
    </row>
    <row r="267" spans="1:8" ht="44.5" customHeight="1" x14ac:dyDescent="0.25">
      <c r="A267" s="37" t="s">
        <v>211</v>
      </c>
      <c r="B267" s="22" t="s">
        <v>4</v>
      </c>
      <c r="C267" s="20" t="s">
        <v>84</v>
      </c>
      <c r="D267" s="20" t="s">
        <v>83</v>
      </c>
      <c r="E267" s="20" t="s">
        <v>212</v>
      </c>
      <c r="F267" s="20"/>
      <c r="G267" s="9">
        <f>G268</f>
        <v>586.6</v>
      </c>
      <c r="H267" s="9">
        <f>H268</f>
        <v>586.6</v>
      </c>
    </row>
    <row r="268" spans="1:8" ht="27.2" x14ac:dyDescent="0.25">
      <c r="A268" s="19" t="s">
        <v>29</v>
      </c>
      <c r="B268" s="16" t="s">
        <v>4</v>
      </c>
      <c r="C268" s="18" t="s">
        <v>84</v>
      </c>
      <c r="D268" s="18" t="s">
        <v>83</v>
      </c>
      <c r="E268" s="18" t="s">
        <v>212</v>
      </c>
      <c r="F268" s="18" t="s">
        <v>28</v>
      </c>
      <c r="G268" s="5">
        <f>G269</f>
        <v>586.6</v>
      </c>
      <c r="H268" s="5">
        <f>H269</f>
        <v>586.6</v>
      </c>
    </row>
    <row r="269" spans="1:8" ht="27.2" x14ac:dyDescent="0.25">
      <c r="A269" s="19" t="s">
        <v>27</v>
      </c>
      <c r="B269" s="16" t="s">
        <v>4</v>
      </c>
      <c r="C269" s="18" t="s">
        <v>84</v>
      </c>
      <c r="D269" s="18" t="s">
        <v>83</v>
      </c>
      <c r="E269" s="18" t="s">
        <v>212</v>
      </c>
      <c r="F269" s="18" t="s">
        <v>24</v>
      </c>
      <c r="G269" s="5">
        <v>586.6</v>
      </c>
      <c r="H269" s="5">
        <v>586.6</v>
      </c>
    </row>
    <row r="270" spans="1:8" ht="99.2" customHeight="1" x14ac:dyDescent="0.25">
      <c r="A270" s="85" t="s">
        <v>330</v>
      </c>
      <c r="B270" s="33" t="s">
        <v>4</v>
      </c>
      <c r="C270" s="26" t="s">
        <v>84</v>
      </c>
      <c r="D270" s="26" t="s">
        <v>83</v>
      </c>
      <c r="E270" s="20" t="s">
        <v>329</v>
      </c>
      <c r="F270" s="20"/>
      <c r="G270" s="32">
        <f>G271</f>
        <v>2500</v>
      </c>
      <c r="H270" s="32">
        <f>H271</f>
        <v>2500</v>
      </c>
    </row>
    <row r="271" spans="1:8" ht="27.2" x14ac:dyDescent="0.25">
      <c r="A271" s="19" t="s">
        <v>29</v>
      </c>
      <c r="B271" s="15" t="s">
        <v>4</v>
      </c>
      <c r="C271" s="25" t="s">
        <v>84</v>
      </c>
      <c r="D271" s="25" t="s">
        <v>83</v>
      </c>
      <c r="E271" s="18" t="s">
        <v>329</v>
      </c>
      <c r="F271" s="18" t="s">
        <v>28</v>
      </c>
      <c r="G271" s="30">
        <f>G272</f>
        <v>2500</v>
      </c>
      <c r="H271" s="30">
        <f>H272</f>
        <v>2500</v>
      </c>
    </row>
    <row r="272" spans="1:8" ht="27.2" x14ac:dyDescent="0.25">
      <c r="A272" s="19" t="s">
        <v>27</v>
      </c>
      <c r="B272" s="15" t="s">
        <v>4</v>
      </c>
      <c r="C272" s="25" t="s">
        <v>84</v>
      </c>
      <c r="D272" s="25" t="s">
        <v>83</v>
      </c>
      <c r="E272" s="18" t="s">
        <v>329</v>
      </c>
      <c r="F272" s="18" t="s">
        <v>24</v>
      </c>
      <c r="G272" s="30">
        <v>2500</v>
      </c>
      <c r="H272" s="30">
        <v>2500</v>
      </c>
    </row>
    <row r="273" spans="1:8" ht="81.7" customHeight="1" x14ac:dyDescent="0.25">
      <c r="A273" s="85" t="s">
        <v>331</v>
      </c>
      <c r="B273" s="22" t="s">
        <v>4</v>
      </c>
      <c r="C273" s="20" t="s">
        <v>84</v>
      </c>
      <c r="D273" s="20" t="s">
        <v>83</v>
      </c>
      <c r="E273" s="20" t="s">
        <v>332</v>
      </c>
      <c r="F273" s="20"/>
      <c r="G273" s="9">
        <f>G274</f>
        <v>131.5</v>
      </c>
      <c r="H273" s="9">
        <f>H274</f>
        <v>131.5</v>
      </c>
    </row>
    <row r="274" spans="1:8" ht="27.2" x14ac:dyDescent="0.25">
      <c r="A274" s="19" t="s">
        <v>29</v>
      </c>
      <c r="B274" s="16" t="s">
        <v>4</v>
      </c>
      <c r="C274" s="18" t="s">
        <v>84</v>
      </c>
      <c r="D274" s="18" t="s">
        <v>83</v>
      </c>
      <c r="E274" s="18" t="s">
        <v>332</v>
      </c>
      <c r="F274" s="18" t="s">
        <v>28</v>
      </c>
      <c r="G274" s="5">
        <f>G275</f>
        <v>131.5</v>
      </c>
      <c r="H274" s="5">
        <f>H275</f>
        <v>131.5</v>
      </c>
    </row>
    <row r="275" spans="1:8" ht="27.2" x14ac:dyDescent="0.25">
      <c r="A275" s="19" t="s">
        <v>27</v>
      </c>
      <c r="B275" s="16" t="s">
        <v>4</v>
      </c>
      <c r="C275" s="18" t="s">
        <v>84</v>
      </c>
      <c r="D275" s="18" t="s">
        <v>83</v>
      </c>
      <c r="E275" s="18" t="s">
        <v>332</v>
      </c>
      <c r="F275" s="18" t="s">
        <v>24</v>
      </c>
      <c r="G275" s="5">
        <v>131.5</v>
      </c>
      <c r="H275" s="5">
        <v>131.5</v>
      </c>
    </row>
    <row r="276" spans="1:8" ht="54.35" x14ac:dyDescent="0.25">
      <c r="A276" s="24" t="s">
        <v>274</v>
      </c>
      <c r="B276" s="16" t="s">
        <v>4</v>
      </c>
      <c r="C276" s="20" t="s">
        <v>84</v>
      </c>
      <c r="D276" s="20" t="s">
        <v>83</v>
      </c>
      <c r="E276" s="20" t="s">
        <v>275</v>
      </c>
      <c r="F276" s="20"/>
      <c r="G276" s="5">
        <f>G277</f>
        <v>700</v>
      </c>
      <c r="H276" s="5">
        <f>H277</f>
        <v>700</v>
      </c>
    </row>
    <row r="277" spans="1:8" ht="27.2" x14ac:dyDescent="0.25">
      <c r="A277" s="19" t="s">
        <v>29</v>
      </c>
      <c r="B277" s="16" t="s">
        <v>4</v>
      </c>
      <c r="C277" s="18" t="s">
        <v>84</v>
      </c>
      <c r="D277" s="18" t="s">
        <v>83</v>
      </c>
      <c r="E277" s="18" t="s">
        <v>275</v>
      </c>
      <c r="F277" s="18" t="s">
        <v>28</v>
      </c>
      <c r="G277" s="5">
        <f>G278</f>
        <v>700</v>
      </c>
      <c r="H277" s="5">
        <f>H278</f>
        <v>700</v>
      </c>
    </row>
    <row r="278" spans="1:8" ht="27.2" x14ac:dyDescent="0.25">
      <c r="A278" s="19" t="s">
        <v>27</v>
      </c>
      <c r="B278" s="16" t="s">
        <v>4</v>
      </c>
      <c r="C278" s="18" t="s">
        <v>84</v>
      </c>
      <c r="D278" s="18" t="s">
        <v>83</v>
      </c>
      <c r="E278" s="18" t="s">
        <v>275</v>
      </c>
      <c r="F278" s="18" t="s">
        <v>24</v>
      </c>
      <c r="G278" s="5">
        <v>700</v>
      </c>
      <c r="H278" s="5">
        <v>700</v>
      </c>
    </row>
    <row r="279" spans="1:8" ht="52.5" customHeight="1" x14ac:dyDescent="0.25">
      <c r="A279" s="24" t="s">
        <v>276</v>
      </c>
      <c r="B279" s="16" t="s">
        <v>4</v>
      </c>
      <c r="C279" s="20" t="s">
        <v>84</v>
      </c>
      <c r="D279" s="20" t="s">
        <v>83</v>
      </c>
      <c r="E279" s="20" t="s">
        <v>277</v>
      </c>
      <c r="F279" s="20"/>
      <c r="G279" s="5">
        <f>G280</f>
        <v>36.799999999999997</v>
      </c>
      <c r="H279" s="5">
        <f>H280</f>
        <v>36.799999999999997</v>
      </c>
    </row>
    <row r="280" spans="1:8" ht="27.2" x14ac:dyDescent="0.25">
      <c r="A280" s="19" t="s">
        <v>29</v>
      </c>
      <c r="B280" s="16" t="s">
        <v>4</v>
      </c>
      <c r="C280" s="18" t="s">
        <v>84</v>
      </c>
      <c r="D280" s="18" t="s">
        <v>83</v>
      </c>
      <c r="E280" s="18" t="s">
        <v>277</v>
      </c>
      <c r="F280" s="18" t="s">
        <v>28</v>
      </c>
      <c r="G280" s="5">
        <f>G281</f>
        <v>36.799999999999997</v>
      </c>
      <c r="H280" s="5">
        <f>H281</f>
        <v>36.799999999999997</v>
      </c>
    </row>
    <row r="281" spans="1:8" ht="27.2" x14ac:dyDescent="0.25">
      <c r="A281" s="19" t="s">
        <v>27</v>
      </c>
      <c r="B281" s="16" t="s">
        <v>4</v>
      </c>
      <c r="C281" s="18" t="s">
        <v>84</v>
      </c>
      <c r="D281" s="18" t="s">
        <v>83</v>
      </c>
      <c r="E281" s="18" t="s">
        <v>277</v>
      </c>
      <c r="F281" s="18" t="s">
        <v>24</v>
      </c>
      <c r="G281" s="5">
        <v>36.799999999999997</v>
      </c>
      <c r="H281" s="5">
        <v>36.799999999999997</v>
      </c>
    </row>
    <row r="282" spans="1:8" x14ac:dyDescent="0.25">
      <c r="A282" s="17" t="s">
        <v>82</v>
      </c>
      <c r="B282" s="16" t="s">
        <v>4</v>
      </c>
      <c r="C282" s="15" t="s">
        <v>69</v>
      </c>
      <c r="D282" s="15" t="s">
        <v>11</v>
      </c>
      <c r="E282" s="15"/>
      <c r="F282" s="15"/>
      <c r="G282" s="2">
        <f>G283</f>
        <v>22462</v>
      </c>
      <c r="H282" s="2">
        <f>H283</f>
        <v>22462</v>
      </c>
    </row>
    <row r="283" spans="1:8" x14ac:dyDescent="0.25">
      <c r="A283" s="24" t="s">
        <v>81</v>
      </c>
      <c r="B283" s="22" t="s">
        <v>4</v>
      </c>
      <c r="C283" s="20" t="s">
        <v>69</v>
      </c>
      <c r="D283" s="20" t="s">
        <v>11</v>
      </c>
      <c r="E283" s="20" t="s">
        <v>215</v>
      </c>
      <c r="F283" s="20"/>
      <c r="G283" s="5">
        <f>G284+G287+G294+G301+G304+G307+G310</f>
        <v>22462</v>
      </c>
      <c r="H283" s="5">
        <f>H284+H287+H294+H301+H304+H307+H310</f>
        <v>22462</v>
      </c>
    </row>
    <row r="284" spans="1:8" ht="17.5" customHeight="1" x14ac:dyDescent="0.25">
      <c r="A284" s="24" t="s">
        <v>80</v>
      </c>
      <c r="B284" s="22" t="s">
        <v>4</v>
      </c>
      <c r="C284" s="20" t="s">
        <v>69</v>
      </c>
      <c r="D284" s="20" t="s">
        <v>11</v>
      </c>
      <c r="E284" s="20" t="s">
        <v>216</v>
      </c>
      <c r="F284" s="20"/>
      <c r="G284" s="5">
        <f>G285</f>
        <v>11618.3</v>
      </c>
      <c r="H284" s="5">
        <f>H285</f>
        <v>11618.3</v>
      </c>
    </row>
    <row r="285" spans="1:8" ht="32.299999999999997" customHeight="1" x14ac:dyDescent="0.25">
      <c r="A285" s="27" t="s">
        <v>38</v>
      </c>
      <c r="B285" s="16" t="s">
        <v>4</v>
      </c>
      <c r="C285" s="18" t="s">
        <v>69</v>
      </c>
      <c r="D285" s="18" t="s">
        <v>11</v>
      </c>
      <c r="E285" s="18" t="s">
        <v>216</v>
      </c>
      <c r="F285" s="18" t="s">
        <v>37</v>
      </c>
      <c r="G285" s="5">
        <f>G286</f>
        <v>11618.3</v>
      </c>
      <c r="H285" s="5">
        <f>H286</f>
        <v>11618.3</v>
      </c>
    </row>
    <row r="286" spans="1:8" x14ac:dyDescent="0.25">
      <c r="A286" s="19" t="s">
        <v>36</v>
      </c>
      <c r="B286" s="16" t="s">
        <v>4</v>
      </c>
      <c r="C286" s="18" t="s">
        <v>69</v>
      </c>
      <c r="D286" s="18" t="s">
        <v>11</v>
      </c>
      <c r="E286" s="18" t="s">
        <v>216</v>
      </c>
      <c r="F286" s="18" t="s">
        <v>34</v>
      </c>
      <c r="G286" s="5">
        <v>11618.3</v>
      </c>
      <c r="H286" s="5">
        <v>11618.3</v>
      </c>
    </row>
    <row r="287" spans="1:8" x14ac:dyDescent="0.25">
      <c r="A287" s="24" t="s">
        <v>278</v>
      </c>
      <c r="B287" s="22" t="s">
        <v>4</v>
      </c>
      <c r="C287" s="20" t="s">
        <v>69</v>
      </c>
      <c r="D287" s="20" t="s">
        <v>11</v>
      </c>
      <c r="E287" s="20" t="s">
        <v>292</v>
      </c>
      <c r="F287" s="20"/>
      <c r="G287" s="9">
        <f>G288+G290+G292</f>
        <v>8881.7999999999993</v>
      </c>
      <c r="H287" s="9">
        <f>H288+H290+H292</f>
        <v>8881.7999999999993</v>
      </c>
    </row>
    <row r="288" spans="1:8" ht="54.35" x14ac:dyDescent="0.25">
      <c r="A288" s="19" t="s">
        <v>77</v>
      </c>
      <c r="B288" s="16" t="s">
        <v>4</v>
      </c>
      <c r="C288" s="18" t="s">
        <v>69</v>
      </c>
      <c r="D288" s="18" t="s">
        <v>11</v>
      </c>
      <c r="E288" s="18" t="s">
        <v>292</v>
      </c>
      <c r="F288" s="18" t="s">
        <v>76</v>
      </c>
      <c r="G288" s="5">
        <f>G289</f>
        <v>5257.9</v>
      </c>
      <c r="H288" s="5">
        <f>H289</f>
        <v>5257.9</v>
      </c>
    </row>
    <row r="289" spans="1:8" x14ac:dyDescent="0.25">
      <c r="A289" s="19" t="s">
        <v>75</v>
      </c>
      <c r="B289" s="16" t="s">
        <v>4</v>
      </c>
      <c r="C289" s="18" t="s">
        <v>69</v>
      </c>
      <c r="D289" s="18" t="s">
        <v>11</v>
      </c>
      <c r="E289" s="18" t="s">
        <v>292</v>
      </c>
      <c r="F289" s="18" t="s">
        <v>74</v>
      </c>
      <c r="G289" s="5">
        <v>5257.9</v>
      </c>
      <c r="H289" s="5">
        <v>5257.9</v>
      </c>
    </row>
    <row r="290" spans="1:8" ht="27.2" x14ac:dyDescent="0.25">
      <c r="A290" s="19" t="s">
        <v>29</v>
      </c>
      <c r="B290" s="16" t="s">
        <v>4</v>
      </c>
      <c r="C290" s="18" t="s">
        <v>69</v>
      </c>
      <c r="D290" s="18" t="s">
        <v>11</v>
      </c>
      <c r="E290" s="18" t="s">
        <v>292</v>
      </c>
      <c r="F290" s="18" t="s">
        <v>28</v>
      </c>
      <c r="G290" s="5">
        <f>G291</f>
        <v>3623.9</v>
      </c>
      <c r="H290" s="5">
        <f>H291</f>
        <v>3623.9</v>
      </c>
    </row>
    <row r="291" spans="1:8" ht="27.2" x14ac:dyDescent="0.25">
      <c r="A291" s="19" t="s">
        <v>27</v>
      </c>
      <c r="B291" s="16" t="s">
        <v>4</v>
      </c>
      <c r="C291" s="18" t="s">
        <v>69</v>
      </c>
      <c r="D291" s="18" t="s">
        <v>11</v>
      </c>
      <c r="E291" s="18" t="s">
        <v>292</v>
      </c>
      <c r="F291" s="18" t="s">
        <v>24</v>
      </c>
      <c r="G291" s="5">
        <v>3623.9</v>
      </c>
      <c r="H291" s="5">
        <v>3623.9</v>
      </c>
    </row>
    <row r="292" spans="1:8" x14ac:dyDescent="0.25">
      <c r="A292" s="19" t="s">
        <v>73</v>
      </c>
      <c r="B292" s="16" t="s">
        <v>4</v>
      </c>
      <c r="C292" s="18" t="s">
        <v>69</v>
      </c>
      <c r="D292" s="18" t="s">
        <v>11</v>
      </c>
      <c r="E292" s="18" t="s">
        <v>292</v>
      </c>
      <c r="F292" s="18" t="s">
        <v>72</v>
      </c>
      <c r="G292" s="5">
        <f>G293</f>
        <v>0</v>
      </c>
      <c r="H292" s="5">
        <f>H293</f>
        <v>0</v>
      </c>
    </row>
    <row r="293" spans="1:8" x14ac:dyDescent="0.25">
      <c r="A293" s="19" t="s">
        <v>71</v>
      </c>
      <c r="B293" s="16" t="s">
        <v>4</v>
      </c>
      <c r="C293" s="18" t="s">
        <v>69</v>
      </c>
      <c r="D293" s="18" t="s">
        <v>11</v>
      </c>
      <c r="E293" s="18" t="s">
        <v>292</v>
      </c>
      <c r="F293" s="18" t="s">
        <v>70</v>
      </c>
      <c r="G293" s="5">
        <v>0</v>
      </c>
      <c r="H293" s="5">
        <v>0</v>
      </c>
    </row>
    <row r="294" spans="1:8" ht="14.3" customHeight="1" x14ac:dyDescent="0.25">
      <c r="A294" s="24" t="s">
        <v>79</v>
      </c>
      <c r="B294" s="22" t="s">
        <v>4</v>
      </c>
      <c r="C294" s="20" t="s">
        <v>69</v>
      </c>
      <c r="D294" s="20" t="s">
        <v>11</v>
      </c>
      <c r="E294" s="20" t="s">
        <v>217</v>
      </c>
      <c r="F294" s="20"/>
      <c r="G294" s="9">
        <f>G295+G297+G299</f>
        <v>1812.4</v>
      </c>
      <c r="H294" s="9">
        <f>H295+H297+H299</f>
        <v>1812.4</v>
      </c>
    </row>
    <row r="295" spans="1:8" ht="54.35" x14ac:dyDescent="0.25">
      <c r="A295" s="19" t="s">
        <v>77</v>
      </c>
      <c r="B295" s="16" t="s">
        <v>4</v>
      </c>
      <c r="C295" s="18" t="s">
        <v>69</v>
      </c>
      <c r="D295" s="18" t="s">
        <v>11</v>
      </c>
      <c r="E295" s="18" t="s">
        <v>217</v>
      </c>
      <c r="F295" s="18" t="s">
        <v>76</v>
      </c>
      <c r="G295" s="5">
        <f>G296</f>
        <v>1227.7</v>
      </c>
      <c r="H295" s="5">
        <f>H296</f>
        <v>1227.7</v>
      </c>
    </row>
    <row r="296" spans="1:8" x14ac:dyDescent="0.25">
      <c r="A296" s="19" t="s">
        <v>75</v>
      </c>
      <c r="B296" s="16" t="s">
        <v>4</v>
      </c>
      <c r="C296" s="18" t="s">
        <v>69</v>
      </c>
      <c r="D296" s="18" t="s">
        <v>11</v>
      </c>
      <c r="E296" s="18" t="s">
        <v>217</v>
      </c>
      <c r="F296" s="18" t="s">
        <v>74</v>
      </c>
      <c r="G296" s="5">
        <v>1227.7</v>
      </c>
      <c r="H296" s="5">
        <v>1227.7</v>
      </c>
    </row>
    <row r="297" spans="1:8" ht="27.2" x14ac:dyDescent="0.25">
      <c r="A297" s="19" t="s">
        <v>29</v>
      </c>
      <c r="B297" s="16" t="s">
        <v>4</v>
      </c>
      <c r="C297" s="18" t="s">
        <v>69</v>
      </c>
      <c r="D297" s="18" t="s">
        <v>11</v>
      </c>
      <c r="E297" s="18" t="s">
        <v>217</v>
      </c>
      <c r="F297" s="18" t="s">
        <v>28</v>
      </c>
      <c r="G297" s="5">
        <f>G298</f>
        <v>584.70000000000005</v>
      </c>
      <c r="H297" s="5">
        <f>H298</f>
        <v>584.70000000000005</v>
      </c>
    </row>
    <row r="298" spans="1:8" ht="27.2" x14ac:dyDescent="0.25">
      <c r="A298" s="19" t="s">
        <v>27</v>
      </c>
      <c r="B298" s="16" t="s">
        <v>4</v>
      </c>
      <c r="C298" s="18" t="s">
        <v>69</v>
      </c>
      <c r="D298" s="18" t="s">
        <v>11</v>
      </c>
      <c r="E298" s="18" t="s">
        <v>217</v>
      </c>
      <c r="F298" s="18" t="s">
        <v>24</v>
      </c>
      <c r="G298" s="5">
        <v>584.70000000000005</v>
      </c>
      <c r="H298" s="5">
        <v>584.70000000000005</v>
      </c>
    </row>
    <row r="299" spans="1:8" x14ac:dyDescent="0.25">
      <c r="A299" s="19" t="s">
        <v>73</v>
      </c>
      <c r="B299" s="16" t="s">
        <v>4</v>
      </c>
      <c r="C299" s="18" t="s">
        <v>69</v>
      </c>
      <c r="D299" s="18" t="s">
        <v>11</v>
      </c>
      <c r="E299" s="18" t="s">
        <v>217</v>
      </c>
      <c r="F299" s="18" t="s">
        <v>72</v>
      </c>
      <c r="G299" s="5">
        <f>G300</f>
        <v>0</v>
      </c>
      <c r="H299" s="5">
        <f>H300</f>
        <v>0</v>
      </c>
    </row>
    <row r="300" spans="1:8" x14ac:dyDescent="0.25">
      <c r="A300" s="19" t="s">
        <v>71</v>
      </c>
      <c r="B300" s="16" t="s">
        <v>4</v>
      </c>
      <c r="C300" s="18" t="s">
        <v>69</v>
      </c>
      <c r="D300" s="18" t="s">
        <v>11</v>
      </c>
      <c r="E300" s="18" t="s">
        <v>217</v>
      </c>
      <c r="F300" s="18" t="s">
        <v>70</v>
      </c>
      <c r="G300" s="5">
        <v>0</v>
      </c>
      <c r="H300" s="5">
        <v>0</v>
      </c>
    </row>
    <row r="301" spans="1:8" ht="67.95" x14ac:dyDescent="0.25">
      <c r="A301" s="24" t="s">
        <v>279</v>
      </c>
      <c r="B301" s="16" t="s">
        <v>4</v>
      </c>
      <c r="C301" s="20" t="s">
        <v>69</v>
      </c>
      <c r="D301" s="20" t="s">
        <v>11</v>
      </c>
      <c r="E301" s="20" t="s">
        <v>314</v>
      </c>
      <c r="F301" s="20"/>
      <c r="G301" s="5">
        <f>G302</f>
        <v>141.4</v>
      </c>
      <c r="H301" s="5">
        <f>H302</f>
        <v>141.4</v>
      </c>
    </row>
    <row r="302" spans="1:8" ht="27.2" x14ac:dyDescent="0.25">
      <c r="A302" s="19" t="s">
        <v>29</v>
      </c>
      <c r="B302" s="16" t="s">
        <v>4</v>
      </c>
      <c r="C302" s="18" t="s">
        <v>69</v>
      </c>
      <c r="D302" s="18" t="s">
        <v>11</v>
      </c>
      <c r="E302" s="18" t="s">
        <v>314</v>
      </c>
      <c r="F302" s="18" t="s">
        <v>28</v>
      </c>
      <c r="G302" s="5">
        <f>G303</f>
        <v>141.4</v>
      </c>
      <c r="H302" s="5">
        <f>H303</f>
        <v>141.4</v>
      </c>
    </row>
    <row r="303" spans="1:8" ht="27.2" x14ac:dyDescent="0.25">
      <c r="A303" s="19" t="s">
        <v>27</v>
      </c>
      <c r="B303" s="16" t="s">
        <v>4</v>
      </c>
      <c r="C303" s="18" t="s">
        <v>69</v>
      </c>
      <c r="D303" s="18" t="s">
        <v>11</v>
      </c>
      <c r="E303" s="18" t="s">
        <v>314</v>
      </c>
      <c r="F303" s="18" t="s">
        <v>24</v>
      </c>
      <c r="G303" s="5">
        <v>141.4</v>
      </c>
      <c r="H303" s="5">
        <v>141.4</v>
      </c>
    </row>
    <row r="304" spans="1:8" ht="67.95" x14ac:dyDescent="0.25">
      <c r="A304" s="24" t="s">
        <v>280</v>
      </c>
      <c r="B304" s="16" t="s">
        <v>4</v>
      </c>
      <c r="C304" s="20" t="s">
        <v>69</v>
      </c>
      <c r="D304" s="20" t="s">
        <v>11</v>
      </c>
      <c r="E304" s="20" t="s">
        <v>315</v>
      </c>
      <c r="F304" s="20"/>
      <c r="G304" s="5">
        <f>G305</f>
        <v>2.2000000000000002</v>
      </c>
      <c r="H304" s="5">
        <f>H305</f>
        <v>2.2000000000000002</v>
      </c>
    </row>
    <row r="305" spans="1:8" ht="27.2" x14ac:dyDescent="0.25">
      <c r="A305" s="19" t="s">
        <v>29</v>
      </c>
      <c r="B305" s="16" t="s">
        <v>4</v>
      </c>
      <c r="C305" s="18" t="s">
        <v>69</v>
      </c>
      <c r="D305" s="18" t="s">
        <v>11</v>
      </c>
      <c r="E305" s="18" t="s">
        <v>315</v>
      </c>
      <c r="F305" s="18" t="s">
        <v>28</v>
      </c>
      <c r="G305" s="5">
        <f>G306</f>
        <v>2.2000000000000002</v>
      </c>
      <c r="H305" s="5">
        <f>H306</f>
        <v>2.2000000000000002</v>
      </c>
    </row>
    <row r="306" spans="1:8" ht="27.2" x14ac:dyDescent="0.25">
      <c r="A306" s="19" t="s">
        <v>27</v>
      </c>
      <c r="B306" s="16" t="s">
        <v>4</v>
      </c>
      <c r="C306" s="18" t="s">
        <v>69</v>
      </c>
      <c r="D306" s="18" t="s">
        <v>11</v>
      </c>
      <c r="E306" s="18" t="s">
        <v>315</v>
      </c>
      <c r="F306" s="18" t="s">
        <v>24</v>
      </c>
      <c r="G306" s="5">
        <v>2.2000000000000002</v>
      </c>
      <c r="H306" s="5">
        <v>2.2000000000000002</v>
      </c>
    </row>
    <row r="307" spans="1:8" ht="67.95" x14ac:dyDescent="0.25">
      <c r="A307" s="64" t="s">
        <v>281</v>
      </c>
      <c r="B307" s="16" t="s">
        <v>4</v>
      </c>
      <c r="C307" s="20" t="s">
        <v>69</v>
      </c>
      <c r="D307" s="20" t="s">
        <v>11</v>
      </c>
      <c r="E307" s="20" t="s">
        <v>316</v>
      </c>
      <c r="F307" s="62"/>
      <c r="G307" s="5">
        <f>G308</f>
        <v>5.6</v>
      </c>
      <c r="H307" s="5">
        <f>H308</f>
        <v>5.6</v>
      </c>
    </row>
    <row r="308" spans="1:8" ht="27.2" x14ac:dyDescent="0.25">
      <c r="A308" s="19" t="s">
        <v>29</v>
      </c>
      <c r="B308" s="16" t="s">
        <v>4</v>
      </c>
      <c r="C308" s="18" t="s">
        <v>69</v>
      </c>
      <c r="D308" s="18" t="s">
        <v>11</v>
      </c>
      <c r="E308" s="18" t="s">
        <v>316</v>
      </c>
      <c r="F308" s="18" t="s">
        <v>28</v>
      </c>
      <c r="G308" s="5">
        <f>G309</f>
        <v>5.6</v>
      </c>
      <c r="H308" s="5">
        <f>H309</f>
        <v>5.6</v>
      </c>
    </row>
    <row r="309" spans="1:8" ht="27.2" x14ac:dyDescent="0.25">
      <c r="A309" s="19" t="s">
        <v>27</v>
      </c>
      <c r="B309" s="16" t="s">
        <v>4</v>
      </c>
      <c r="C309" s="18" t="s">
        <v>69</v>
      </c>
      <c r="D309" s="18" t="s">
        <v>11</v>
      </c>
      <c r="E309" s="18" t="s">
        <v>316</v>
      </c>
      <c r="F309" s="18" t="s">
        <v>24</v>
      </c>
      <c r="G309" s="5">
        <v>5.6</v>
      </c>
      <c r="H309" s="5">
        <v>5.6</v>
      </c>
    </row>
    <row r="310" spans="1:8" ht="67.95" x14ac:dyDescent="0.25">
      <c r="A310" s="24" t="s">
        <v>282</v>
      </c>
      <c r="B310" s="16" t="s">
        <v>4</v>
      </c>
      <c r="C310" s="20" t="s">
        <v>69</v>
      </c>
      <c r="D310" s="20" t="s">
        <v>11</v>
      </c>
      <c r="E310" s="20" t="s">
        <v>317</v>
      </c>
      <c r="F310" s="62"/>
      <c r="G310" s="5">
        <f>G311</f>
        <v>0.3</v>
      </c>
      <c r="H310" s="5">
        <f>H311</f>
        <v>0.3</v>
      </c>
    </row>
    <row r="311" spans="1:8" ht="27.2" x14ac:dyDescent="0.25">
      <c r="A311" s="19" t="s">
        <v>29</v>
      </c>
      <c r="B311" s="16" t="s">
        <v>4</v>
      </c>
      <c r="C311" s="18" t="s">
        <v>69</v>
      </c>
      <c r="D311" s="18" t="s">
        <v>11</v>
      </c>
      <c r="E311" s="18" t="s">
        <v>317</v>
      </c>
      <c r="F311" s="18" t="s">
        <v>28</v>
      </c>
      <c r="G311" s="5">
        <f>G312</f>
        <v>0.3</v>
      </c>
      <c r="H311" s="5">
        <f>H312</f>
        <v>0.3</v>
      </c>
    </row>
    <row r="312" spans="1:8" ht="27.2" x14ac:dyDescent="0.25">
      <c r="A312" s="19" t="s">
        <v>27</v>
      </c>
      <c r="B312" s="16" t="s">
        <v>4</v>
      </c>
      <c r="C312" s="18" t="s">
        <v>69</v>
      </c>
      <c r="D312" s="18" t="s">
        <v>11</v>
      </c>
      <c r="E312" s="18" t="s">
        <v>317</v>
      </c>
      <c r="F312" s="18" t="s">
        <v>24</v>
      </c>
      <c r="G312" s="5">
        <v>0.3</v>
      </c>
      <c r="H312" s="5">
        <v>0.3</v>
      </c>
    </row>
    <row r="313" spans="1:8" x14ac:dyDescent="0.25">
      <c r="A313" s="17" t="s">
        <v>68</v>
      </c>
      <c r="B313" s="16" t="s">
        <v>4</v>
      </c>
      <c r="C313" s="15">
        <v>10</v>
      </c>
      <c r="D313" s="15"/>
      <c r="E313" s="15"/>
      <c r="F313" s="15"/>
      <c r="G313" s="2">
        <f>G319+G323+G331+G343+G314</f>
        <v>85306.700000000012</v>
      </c>
      <c r="H313" s="2">
        <f>H319+H323+H331+H343+H314</f>
        <v>88386.400000000023</v>
      </c>
    </row>
    <row r="314" spans="1:8" x14ac:dyDescent="0.25">
      <c r="A314" s="14" t="s">
        <v>67</v>
      </c>
      <c r="B314" s="7" t="s">
        <v>4</v>
      </c>
      <c r="C314" s="13" t="s">
        <v>44</v>
      </c>
      <c r="D314" s="13" t="s">
        <v>11</v>
      </c>
      <c r="E314" s="13"/>
      <c r="F314" s="13"/>
      <c r="G314" s="2">
        <f t="shared" ref="G314:H317" si="16">G315</f>
        <v>1142.5999999999999</v>
      </c>
      <c r="H314" s="2">
        <f t="shared" si="16"/>
        <v>1142.5999999999999</v>
      </c>
    </row>
    <row r="315" spans="1:8" ht="15.8" customHeight="1" x14ac:dyDescent="0.25">
      <c r="A315" s="23" t="s">
        <v>21</v>
      </c>
      <c r="B315" s="22" t="s">
        <v>4</v>
      </c>
      <c r="C315" s="20" t="s">
        <v>44</v>
      </c>
      <c r="D315" s="20" t="s">
        <v>11</v>
      </c>
      <c r="E315" s="21" t="s">
        <v>161</v>
      </c>
      <c r="F315" s="13"/>
      <c r="G315" s="9">
        <f t="shared" si="16"/>
        <v>1142.5999999999999</v>
      </c>
      <c r="H315" s="9">
        <f t="shared" si="16"/>
        <v>1142.5999999999999</v>
      </c>
    </row>
    <row r="316" spans="1:8" ht="15.8" customHeight="1" x14ac:dyDescent="0.25">
      <c r="A316" s="8" t="s">
        <v>66</v>
      </c>
      <c r="B316" s="7" t="s">
        <v>4</v>
      </c>
      <c r="C316" s="6" t="s">
        <v>44</v>
      </c>
      <c r="D316" s="6" t="s">
        <v>11</v>
      </c>
      <c r="E316" s="28" t="s">
        <v>218</v>
      </c>
      <c r="F316" s="6"/>
      <c r="G316" s="5">
        <f t="shared" si="16"/>
        <v>1142.5999999999999</v>
      </c>
      <c r="H316" s="5">
        <f t="shared" si="16"/>
        <v>1142.5999999999999</v>
      </c>
    </row>
    <row r="317" spans="1:8" ht="15.8" customHeight="1" x14ac:dyDescent="0.25">
      <c r="A317" s="19" t="s">
        <v>51</v>
      </c>
      <c r="B317" s="7" t="s">
        <v>4</v>
      </c>
      <c r="C317" s="6" t="s">
        <v>44</v>
      </c>
      <c r="D317" s="6" t="s">
        <v>11</v>
      </c>
      <c r="E317" s="28" t="s">
        <v>218</v>
      </c>
      <c r="F317" s="6" t="s">
        <v>50</v>
      </c>
      <c r="G317" s="5">
        <f t="shared" si="16"/>
        <v>1142.5999999999999</v>
      </c>
      <c r="H317" s="5">
        <f t="shared" si="16"/>
        <v>1142.5999999999999</v>
      </c>
    </row>
    <row r="318" spans="1:8" ht="15.8" customHeight="1" x14ac:dyDescent="0.25">
      <c r="A318" s="19" t="s">
        <v>65</v>
      </c>
      <c r="B318" s="7" t="s">
        <v>4</v>
      </c>
      <c r="C318" s="6" t="s">
        <v>44</v>
      </c>
      <c r="D318" s="6" t="s">
        <v>11</v>
      </c>
      <c r="E318" s="28" t="s">
        <v>218</v>
      </c>
      <c r="F318" s="6" t="s">
        <v>47</v>
      </c>
      <c r="G318" s="30">
        <v>1142.5999999999999</v>
      </c>
      <c r="H318" s="30">
        <v>1142.5999999999999</v>
      </c>
    </row>
    <row r="319" spans="1:8" ht="15.8" customHeight="1" x14ac:dyDescent="0.25">
      <c r="A319" s="36" t="s">
        <v>64</v>
      </c>
      <c r="B319" s="16" t="s">
        <v>4</v>
      </c>
      <c r="C319" s="35">
        <v>10</v>
      </c>
      <c r="D319" s="35" t="s">
        <v>25</v>
      </c>
      <c r="E319" s="35"/>
      <c r="F319" s="35"/>
      <c r="G319" s="2">
        <f t="shared" ref="G319:H321" si="17">G320</f>
        <v>44461.599999999999</v>
      </c>
      <c r="H319" s="2">
        <f t="shared" si="17"/>
        <v>45859.9</v>
      </c>
    </row>
    <row r="320" spans="1:8" ht="39.75" customHeight="1" x14ac:dyDescent="0.25">
      <c r="A320" s="24" t="s">
        <v>63</v>
      </c>
      <c r="B320" s="22" t="s">
        <v>4</v>
      </c>
      <c r="C320" s="20" t="s">
        <v>44</v>
      </c>
      <c r="D320" s="20" t="s">
        <v>25</v>
      </c>
      <c r="E320" s="20" t="s">
        <v>168</v>
      </c>
      <c r="F320" s="26"/>
      <c r="G320" s="9">
        <f t="shared" si="17"/>
        <v>44461.599999999999</v>
      </c>
      <c r="H320" s="9">
        <f t="shared" si="17"/>
        <v>45859.9</v>
      </c>
    </row>
    <row r="321" spans="1:8" ht="27.2" x14ac:dyDescent="0.25">
      <c r="A321" s="27" t="s">
        <v>38</v>
      </c>
      <c r="B321" s="16" t="s">
        <v>4</v>
      </c>
      <c r="C321" s="25">
        <v>10</v>
      </c>
      <c r="D321" s="25" t="s">
        <v>25</v>
      </c>
      <c r="E321" s="18" t="s">
        <v>168</v>
      </c>
      <c r="F321" s="25" t="s">
        <v>37</v>
      </c>
      <c r="G321" s="5">
        <f t="shared" si="17"/>
        <v>44461.599999999999</v>
      </c>
      <c r="H321" s="5">
        <f t="shared" si="17"/>
        <v>45859.9</v>
      </c>
    </row>
    <row r="322" spans="1:8" ht="14.95" customHeight="1" x14ac:dyDescent="0.25">
      <c r="A322" s="34" t="s">
        <v>62</v>
      </c>
      <c r="B322" s="16" t="s">
        <v>4</v>
      </c>
      <c r="C322" s="25">
        <v>10</v>
      </c>
      <c r="D322" s="25" t="s">
        <v>25</v>
      </c>
      <c r="E322" s="18" t="s">
        <v>168</v>
      </c>
      <c r="F322" s="25" t="s">
        <v>61</v>
      </c>
      <c r="G322" s="5">
        <v>44461.599999999999</v>
      </c>
      <c r="H322" s="5">
        <v>45859.9</v>
      </c>
    </row>
    <row r="323" spans="1:8" x14ac:dyDescent="0.25">
      <c r="A323" s="17" t="s">
        <v>60</v>
      </c>
      <c r="B323" s="16" t="s">
        <v>4</v>
      </c>
      <c r="C323" s="15">
        <v>10</v>
      </c>
      <c r="D323" s="15" t="s">
        <v>2</v>
      </c>
      <c r="E323" s="15"/>
      <c r="F323" s="15"/>
      <c r="G323" s="2">
        <f>G324</f>
        <v>850</v>
      </c>
      <c r="H323" s="2">
        <f t="shared" ref="G323:H326" si="18">H324</f>
        <v>2122</v>
      </c>
    </row>
    <row r="324" spans="1:8" ht="18.7" customHeight="1" x14ac:dyDescent="0.25">
      <c r="A324" s="12" t="s">
        <v>21</v>
      </c>
      <c r="B324" s="22" t="s">
        <v>4</v>
      </c>
      <c r="C324" s="20" t="s">
        <v>44</v>
      </c>
      <c r="D324" s="20" t="s">
        <v>58</v>
      </c>
      <c r="E324" s="20" t="s">
        <v>161</v>
      </c>
      <c r="F324" s="15"/>
      <c r="G324" s="9">
        <f>G325+G328</f>
        <v>850</v>
      </c>
      <c r="H324" s="9">
        <f>H325+H328</f>
        <v>2122</v>
      </c>
    </row>
    <row r="325" spans="1:8" ht="103.6" customHeight="1" x14ac:dyDescent="0.25">
      <c r="A325" s="40" t="s">
        <v>246</v>
      </c>
      <c r="B325" s="33" t="s">
        <v>4</v>
      </c>
      <c r="C325" s="20" t="s">
        <v>44</v>
      </c>
      <c r="D325" s="20" t="s">
        <v>58</v>
      </c>
      <c r="E325" s="20" t="s">
        <v>247</v>
      </c>
      <c r="F325" s="20"/>
      <c r="G325" s="9">
        <f t="shared" si="18"/>
        <v>0</v>
      </c>
      <c r="H325" s="9">
        <f t="shared" si="18"/>
        <v>1272</v>
      </c>
    </row>
    <row r="326" spans="1:8" x14ac:dyDescent="0.25">
      <c r="A326" s="19" t="s">
        <v>51</v>
      </c>
      <c r="B326" s="15" t="s">
        <v>4</v>
      </c>
      <c r="C326" s="18" t="s">
        <v>44</v>
      </c>
      <c r="D326" s="18" t="s">
        <v>58</v>
      </c>
      <c r="E326" s="18" t="s">
        <v>247</v>
      </c>
      <c r="F326" s="31" t="s">
        <v>50</v>
      </c>
      <c r="G326" s="30">
        <f t="shared" si="18"/>
        <v>0</v>
      </c>
      <c r="H326" s="30">
        <f t="shared" si="18"/>
        <v>1272</v>
      </c>
    </row>
    <row r="327" spans="1:8" ht="27.2" x14ac:dyDescent="0.25">
      <c r="A327" s="8" t="s">
        <v>59</v>
      </c>
      <c r="B327" s="15" t="s">
        <v>4</v>
      </c>
      <c r="C327" s="18" t="s">
        <v>44</v>
      </c>
      <c r="D327" s="18" t="s">
        <v>58</v>
      </c>
      <c r="E327" s="18" t="s">
        <v>247</v>
      </c>
      <c r="F327" s="31" t="s">
        <v>57</v>
      </c>
      <c r="G327" s="30">
        <v>0</v>
      </c>
      <c r="H327" s="30">
        <v>1272</v>
      </c>
    </row>
    <row r="328" spans="1:8" ht="54.35" x14ac:dyDescent="0.25">
      <c r="A328" s="24" t="s">
        <v>283</v>
      </c>
      <c r="B328" s="11" t="s">
        <v>4</v>
      </c>
      <c r="C328" s="20" t="s">
        <v>44</v>
      </c>
      <c r="D328" s="20" t="s">
        <v>43</v>
      </c>
      <c r="E328" s="10" t="s">
        <v>284</v>
      </c>
      <c r="F328" s="93"/>
      <c r="G328" s="32">
        <f>G329</f>
        <v>850</v>
      </c>
      <c r="H328" s="32">
        <f>H329</f>
        <v>850</v>
      </c>
    </row>
    <row r="329" spans="1:8" x14ac:dyDescent="0.25">
      <c r="A329" s="63" t="s">
        <v>51</v>
      </c>
      <c r="B329" s="7" t="s">
        <v>4</v>
      </c>
      <c r="C329" s="18" t="s">
        <v>44</v>
      </c>
      <c r="D329" s="18" t="s">
        <v>43</v>
      </c>
      <c r="E329" s="6" t="s">
        <v>284</v>
      </c>
      <c r="F329" s="31" t="s">
        <v>50</v>
      </c>
      <c r="G329" s="30">
        <f>G330</f>
        <v>850</v>
      </c>
      <c r="H329" s="30">
        <f>H330</f>
        <v>850</v>
      </c>
    </row>
    <row r="330" spans="1:8" ht="27.2" x14ac:dyDescent="0.25">
      <c r="A330" s="8" t="s">
        <v>59</v>
      </c>
      <c r="B330" s="7" t="s">
        <v>4</v>
      </c>
      <c r="C330" s="18" t="s">
        <v>44</v>
      </c>
      <c r="D330" s="18" t="s">
        <v>2</v>
      </c>
      <c r="E330" s="6" t="s">
        <v>284</v>
      </c>
      <c r="F330" s="31" t="s">
        <v>57</v>
      </c>
      <c r="G330" s="30">
        <v>850</v>
      </c>
      <c r="H330" s="30">
        <v>850</v>
      </c>
    </row>
    <row r="331" spans="1:8" x14ac:dyDescent="0.25">
      <c r="A331" s="17" t="s">
        <v>56</v>
      </c>
      <c r="B331" s="16" t="s">
        <v>4</v>
      </c>
      <c r="C331" s="15">
        <v>10</v>
      </c>
      <c r="D331" s="15" t="s">
        <v>48</v>
      </c>
      <c r="E331" s="15"/>
      <c r="F331" s="15"/>
      <c r="G331" s="2">
        <f>G332</f>
        <v>38121.9</v>
      </c>
      <c r="H331" s="2">
        <f>H332</f>
        <v>38731.300000000003</v>
      </c>
    </row>
    <row r="332" spans="1:8" ht="18.350000000000001" customHeight="1" x14ac:dyDescent="0.25">
      <c r="A332" s="12" t="s">
        <v>21</v>
      </c>
      <c r="B332" s="22" t="s">
        <v>4</v>
      </c>
      <c r="C332" s="20" t="s">
        <v>44</v>
      </c>
      <c r="D332" s="20" t="s">
        <v>48</v>
      </c>
      <c r="E332" s="20" t="s">
        <v>161</v>
      </c>
      <c r="F332" s="15"/>
      <c r="G332" s="5">
        <f>G333</f>
        <v>38121.9</v>
      </c>
      <c r="H332" s="5">
        <f>H333</f>
        <v>38731.300000000003</v>
      </c>
    </row>
    <row r="333" spans="1:8" ht="42.8" customHeight="1" x14ac:dyDescent="0.25">
      <c r="A333" s="24" t="s">
        <v>55</v>
      </c>
      <c r="B333" s="22" t="s">
        <v>4</v>
      </c>
      <c r="C333" s="20" t="s">
        <v>44</v>
      </c>
      <c r="D333" s="20" t="s">
        <v>48</v>
      </c>
      <c r="E333" s="20" t="s">
        <v>255</v>
      </c>
      <c r="F333" s="18"/>
      <c r="G333" s="5">
        <f>G334+G337+G340</f>
        <v>38121.9</v>
      </c>
      <c r="H333" s="5">
        <f>H334+H337+H340</f>
        <v>38731.300000000003</v>
      </c>
    </row>
    <row r="334" spans="1:8" ht="17.5" customHeight="1" x14ac:dyDescent="0.25">
      <c r="A334" s="29" t="s">
        <v>54</v>
      </c>
      <c r="B334" s="16" t="s">
        <v>4</v>
      </c>
      <c r="C334" s="25" t="s">
        <v>44</v>
      </c>
      <c r="D334" s="25" t="s">
        <v>48</v>
      </c>
      <c r="E334" s="20" t="s">
        <v>294</v>
      </c>
      <c r="F334" s="25"/>
      <c r="G334" s="5">
        <f>G335</f>
        <v>10081.200000000001</v>
      </c>
      <c r="H334" s="5">
        <f>H335</f>
        <v>10872.1</v>
      </c>
    </row>
    <row r="335" spans="1:8" ht="15.8" customHeight="1" x14ac:dyDescent="0.25">
      <c r="A335" s="19" t="s">
        <v>51</v>
      </c>
      <c r="B335" s="16" t="s">
        <v>4</v>
      </c>
      <c r="C335" s="25" t="s">
        <v>44</v>
      </c>
      <c r="D335" s="25" t="s">
        <v>48</v>
      </c>
      <c r="E335" s="18" t="s">
        <v>293</v>
      </c>
      <c r="F335" s="25" t="s">
        <v>50</v>
      </c>
      <c r="G335" s="5">
        <f>G336</f>
        <v>10081.200000000001</v>
      </c>
      <c r="H335" s="5">
        <f>H336</f>
        <v>10872.1</v>
      </c>
    </row>
    <row r="336" spans="1:8" ht="14.3" customHeight="1" x14ac:dyDescent="0.25">
      <c r="A336" s="29" t="s">
        <v>49</v>
      </c>
      <c r="B336" s="16" t="s">
        <v>4</v>
      </c>
      <c r="C336" s="25" t="s">
        <v>44</v>
      </c>
      <c r="D336" s="25" t="s">
        <v>48</v>
      </c>
      <c r="E336" s="18" t="s">
        <v>293</v>
      </c>
      <c r="F336" s="25" t="s">
        <v>47</v>
      </c>
      <c r="G336" s="5">
        <v>10081.200000000001</v>
      </c>
      <c r="H336" s="5">
        <v>10872.1</v>
      </c>
    </row>
    <row r="337" spans="1:8" ht="15.8" customHeight="1" x14ac:dyDescent="0.25">
      <c r="A337" s="29" t="s">
        <v>53</v>
      </c>
      <c r="B337" s="16" t="s">
        <v>4</v>
      </c>
      <c r="C337" s="25">
        <v>10</v>
      </c>
      <c r="D337" s="25" t="s">
        <v>48</v>
      </c>
      <c r="E337" s="20" t="s">
        <v>295</v>
      </c>
      <c r="F337" s="25"/>
      <c r="G337" s="5">
        <f>G338</f>
        <v>11186.3</v>
      </c>
      <c r="H337" s="5">
        <f>H338</f>
        <v>11764.2</v>
      </c>
    </row>
    <row r="338" spans="1:8" ht="27" customHeight="1" x14ac:dyDescent="0.25">
      <c r="A338" s="19" t="s">
        <v>29</v>
      </c>
      <c r="B338" s="16" t="s">
        <v>4</v>
      </c>
      <c r="C338" s="25">
        <v>10</v>
      </c>
      <c r="D338" s="25" t="s">
        <v>48</v>
      </c>
      <c r="E338" s="18" t="s">
        <v>295</v>
      </c>
      <c r="F338" s="25" t="s">
        <v>28</v>
      </c>
      <c r="G338" s="5">
        <f>G339</f>
        <v>11186.3</v>
      </c>
      <c r="H338" s="5">
        <f>H339</f>
        <v>11764.2</v>
      </c>
    </row>
    <row r="339" spans="1:8" ht="27" customHeight="1" x14ac:dyDescent="0.25">
      <c r="A339" s="19" t="s">
        <v>27</v>
      </c>
      <c r="B339" s="16" t="s">
        <v>4</v>
      </c>
      <c r="C339" s="25">
        <v>10</v>
      </c>
      <c r="D339" s="25" t="s">
        <v>48</v>
      </c>
      <c r="E339" s="18" t="s">
        <v>295</v>
      </c>
      <c r="F339" s="25" t="s">
        <v>24</v>
      </c>
      <c r="G339" s="5">
        <v>11186.3</v>
      </c>
      <c r="H339" s="5">
        <v>11764.2</v>
      </c>
    </row>
    <row r="340" spans="1:8" ht="13.75" customHeight="1" x14ac:dyDescent="0.25">
      <c r="A340" s="29" t="s">
        <v>52</v>
      </c>
      <c r="B340" s="16" t="s">
        <v>4</v>
      </c>
      <c r="C340" s="25">
        <v>10</v>
      </c>
      <c r="D340" s="25" t="s">
        <v>48</v>
      </c>
      <c r="E340" s="20" t="s">
        <v>296</v>
      </c>
      <c r="F340" s="25"/>
      <c r="G340" s="5">
        <f>G341</f>
        <v>16854.400000000001</v>
      </c>
      <c r="H340" s="5">
        <f>H341</f>
        <v>16095</v>
      </c>
    </row>
    <row r="341" spans="1:8" ht="16.5" customHeight="1" x14ac:dyDescent="0.25">
      <c r="A341" s="19" t="s">
        <v>51</v>
      </c>
      <c r="B341" s="16" t="s">
        <v>4</v>
      </c>
      <c r="C341" s="25">
        <v>10</v>
      </c>
      <c r="D341" s="25" t="s">
        <v>48</v>
      </c>
      <c r="E341" s="18" t="s">
        <v>296</v>
      </c>
      <c r="F341" s="25" t="s">
        <v>50</v>
      </c>
      <c r="G341" s="5">
        <f>G342</f>
        <v>16854.400000000001</v>
      </c>
      <c r="H341" s="5">
        <f>H342</f>
        <v>16095</v>
      </c>
    </row>
    <row r="342" spans="1:8" ht="20.25" customHeight="1" x14ac:dyDescent="0.25">
      <c r="A342" s="29" t="s">
        <v>49</v>
      </c>
      <c r="B342" s="16" t="s">
        <v>4</v>
      </c>
      <c r="C342" s="25">
        <v>10</v>
      </c>
      <c r="D342" s="25" t="s">
        <v>48</v>
      </c>
      <c r="E342" s="18" t="s">
        <v>296</v>
      </c>
      <c r="F342" s="25" t="s">
        <v>47</v>
      </c>
      <c r="G342" s="5">
        <v>16854.400000000001</v>
      </c>
      <c r="H342" s="5">
        <v>16095</v>
      </c>
    </row>
    <row r="343" spans="1:8" x14ac:dyDescent="0.25">
      <c r="A343" s="17" t="s">
        <v>46</v>
      </c>
      <c r="B343" s="16" t="s">
        <v>4</v>
      </c>
      <c r="C343" s="15">
        <v>10</v>
      </c>
      <c r="D343" s="15" t="s">
        <v>43</v>
      </c>
      <c r="E343" s="15"/>
      <c r="F343" s="15"/>
      <c r="G343" s="2">
        <f t="shared" ref="G343:H346" si="19">G344</f>
        <v>730.6</v>
      </c>
      <c r="H343" s="2">
        <f t="shared" si="19"/>
        <v>530.6</v>
      </c>
    </row>
    <row r="344" spans="1:8" ht="18" customHeight="1" x14ac:dyDescent="0.25">
      <c r="A344" s="23" t="s">
        <v>21</v>
      </c>
      <c r="B344" s="22" t="s">
        <v>4</v>
      </c>
      <c r="C344" s="20" t="s">
        <v>44</v>
      </c>
      <c r="D344" s="20" t="s">
        <v>43</v>
      </c>
      <c r="E344" s="20" t="s">
        <v>161</v>
      </c>
      <c r="F344" s="18"/>
      <c r="G344" s="9">
        <f>G345+G348</f>
        <v>730.6</v>
      </c>
      <c r="H344" s="9">
        <f>H345+H348</f>
        <v>530.6</v>
      </c>
    </row>
    <row r="345" spans="1:8" ht="27.2" x14ac:dyDescent="0.25">
      <c r="A345" s="19" t="s">
        <v>45</v>
      </c>
      <c r="B345" s="16" t="s">
        <v>4</v>
      </c>
      <c r="C345" s="18" t="s">
        <v>44</v>
      </c>
      <c r="D345" s="18" t="s">
        <v>43</v>
      </c>
      <c r="E345" s="28" t="s">
        <v>163</v>
      </c>
      <c r="F345" s="18"/>
      <c r="G345" s="5">
        <f t="shared" si="19"/>
        <v>506.6</v>
      </c>
      <c r="H345" s="5">
        <f t="shared" si="19"/>
        <v>506.6</v>
      </c>
    </row>
    <row r="346" spans="1:8" ht="27.2" x14ac:dyDescent="0.25">
      <c r="A346" s="19" t="s">
        <v>29</v>
      </c>
      <c r="B346" s="16" t="s">
        <v>4</v>
      </c>
      <c r="C346" s="18" t="s">
        <v>44</v>
      </c>
      <c r="D346" s="18" t="s">
        <v>43</v>
      </c>
      <c r="E346" s="28" t="s">
        <v>163</v>
      </c>
      <c r="F346" s="18" t="s">
        <v>28</v>
      </c>
      <c r="G346" s="5">
        <f t="shared" si="19"/>
        <v>506.6</v>
      </c>
      <c r="H346" s="5">
        <f t="shared" si="19"/>
        <v>506.6</v>
      </c>
    </row>
    <row r="347" spans="1:8" ht="27.2" x14ac:dyDescent="0.25">
      <c r="A347" s="19" t="s">
        <v>27</v>
      </c>
      <c r="B347" s="16" t="s">
        <v>4</v>
      </c>
      <c r="C347" s="18" t="s">
        <v>44</v>
      </c>
      <c r="D347" s="18" t="s">
        <v>43</v>
      </c>
      <c r="E347" s="28" t="s">
        <v>163</v>
      </c>
      <c r="F347" s="18" t="s">
        <v>24</v>
      </c>
      <c r="G347" s="5">
        <v>506.6</v>
      </c>
      <c r="H347" s="5">
        <v>506.6</v>
      </c>
    </row>
    <row r="348" spans="1:8" ht="108.7" x14ac:dyDescent="0.25">
      <c r="A348" s="85" t="s">
        <v>219</v>
      </c>
      <c r="B348" s="22" t="s">
        <v>4</v>
      </c>
      <c r="C348" s="20" t="s">
        <v>44</v>
      </c>
      <c r="D348" s="20" t="s">
        <v>43</v>
      </c>
      <c r="E348" s="21" t="s">
        <v>220</v>
      </c>
      <c r="F348" s="18"/>
      <c r="G348" s="5">
        <f>G349</f>
        <v>224</v>
      </c>
      <c r="H348" s="5">
        <f>H349</f>
        <v>24</v>
      </c>
    </row>
    <row r="349" spans="1:8" ht="27.2" x14ac:dyDescent="0.25">
      <c r="A349" s="19" t="s">
        <v>29</v>
      </c>
      <c r="B349" s="16" t="s">
        <v>4</v>
      </c>
      <c r="C349" s="18" t="s">
        <v>44</v>
      </c>
      <c r="D349" s="18" t="s">
        <v>43</v>
      </c>
      <c r="E349" s="28" t="s">
        <v>220</v>
      </c>
      <c r="F349" s="18"/>
      <c r="G349" s="5">
        <f>G350</f>
        <v>224</v>
      </c>
      <c r="H349" s="5">
        <f>H350</f>
        <v>24</v>
      </c>
    </row>
    <row r="350" spans="1:8" ht="27.2" x14ac:dyDescent="0.25">
      <c r="A350" s="19" t="s">
        <v>27</v>
      </c>
      <c r="B350" s="16" t="s">
        <v>4</v>
      </c>
      <c r="C350" s="18" t="s">
        <v>44</v>
      </c>
      <c r="D350" s="18" t="s">
        <v>43</v>
      </c>
      <c r="E350" s="28" t="s">
        <v>220</v>
      </c>
      <c r="F350" s="18"/>
      <c r="G350" s="5">
        <v>224</v>
      </c>
      <c r="H350" s="5">
        <v>24</v>
      </c>
    </row>
    <row r="351" spans="1:8" x14ac:dyDescent="0.25">
      <c r="A351" s="17" t="s">
        <v>42</v>
      </c>
      <c r="B351" s="16" t="s">
        <v>4</v>
      </c>
      <c r="C351" s="15" t="s">
        <v>35</v>
      </c>
      <c r="D351" s="15"/>
      <c r="E351" s="15"/>
      <c r="F351" s="15"/>
      <c r="G351" s="2">
        <f t="shared" ref="G351:H354" si="20">G352</f>
        <v>1100</v>
      </c>
      <c r="H351" s="2">
        <f>H352+H357</f>
        <v>1521.1</v>
      </c>
    </row>
    <row r="352" spans="1:8" x14ac:dyDescent="0.25">
      <c r="A352" s="17" t="s">
        <v>41</v>
      </c>
      <c r="B352" s="16" t="s">
        <v>4</v>
      </c>
      <c r="C352" s="15" t="s">
        <v>35</v>
      </c>
      <c r="D352" s="15" t="s">
        <v>11</v>
      </c>
      <c r="E352" s="15"/>
      <c r="F352" s="15"/>
      <c r="G352" s="2">
        <f t="shared" si="20"/>
        <v>1100</v>
      </c>
      <c r="H352" s="2">
        <f t="shared" si="20"/>
        <v>1100</v>
      </c>
    </row>
    <row r="353" spans="1:8" ht="27.2" x14ac:dyDescent="0.25">
      <c r="A353" s="24" t="s">
        <v>40</v>
      </c>
      <c r="B353" s="22" t="s">
        <v>4</v>
      </c>
      <c r="C353" s="20" t="s">
        <v>35</v>
      </c>
      <c r="D353" s="20" t="s">
        <v>11</v>
      </c>
      <c r="E353" s="20" t="s">
        <v>223</v>
      </c>
      <c r="F353" s="20"/>
      <c r="G353" s="9">
        <f>G354</f>
        <v>1100</v>
      </c>
      <c r="H353" s="9">
        <f>H354</f>
        <v>1100</v>
      </c>
    </row>
    <row r="354" spans="1:8" ht="18.7" customHeight="1" x14ac:dyDescent="0.25">
      <c r="A354" s="24" t="s">
        <v>39</v>
      </c>
      <c r="B354" s="22" t="s">
        <v>4</v>
      </c>
      <c r="C354" s="20" t="s">
        <v>35</v>
      </c>
      <c r="D354" s="20" t="s">
        <v>11</v>
      </c>
      <c r="E354" s="20" t="s">
        <v>224</v>
      </c>
      <c r="F354" s="20"/>
      <c r="G354" s="9">
        <f t="shared" si="20"/>
        <v>1100</v>
      </c>
      <c r="H354" s="9">
        <f t="shared" si="20"/>
        <v>1100</v>
      </c>
    </row>
    <row r="355" spans="1:8" ht="32.950000000000003" customHeight="1" x14ac:dyDescent="0.25">
      <c r="A355" s="27" t="s">
        <v>38</v>
      </c>
      <c r="B355" s="16" t="s">
        <v>4</v>
      </c>
      <c r="C355" s="18" t="s">
        <v>35</v>
      </c>
      <c r="D355" s="18" t="s">
        <v>11</v>
      </c>
      <c r="E355" s="18" t="s">
        <v>224</v>
      </c>
      <c r="F355" s="18" t="s">
        <v>37</v>
      </c>
      <c r="G355" s="5">
        <f>G356</f>
        <v>1100</v>
      </c>
      <c r="H355" s="5">
        <f>H356</f>
        <v>1100</v>
      </c>
    </row>
    <row r="356" spans="1:8" ht="19.2" customHeight="1" x14ac:dyDescent="0.25">
      <c r="A356" s="19" t="s">
        <v>36</v>
      </c>
      <c r="B356" s="16" t="s">
        <v>4</v>
      </c>
      <c r="C356" s="18" t="s">
        <v>35</v>
      </c>
      <c r="D356" s="18" t="s">
        <v>11</v>
      </c>
      <c r="E356" s="18" t="s">
        <v>224</v>
      </c>
      <c r="F356" s="18" t="s">
        <v>34</v>
      </c>
      <c r="G356" s="5">
        <v>1100</v>
      </c>
      <c r="H356" s="5">
        <v>1100</v>
      </c>
    </row>
    <row r="357" spans="1:8" ht="19.2" customHeight="1" x14ac:dyDescent="0.25">
      <c r="A357" s="17" t="s">
        <v>333</v>
      </c>
      <c r="B357" s="16" t="s">
        <v>4</v>
      </c>
      <c r="C357" s="15" t="s">
        <v>35</v>
      </c>
      <c r="D357" s="15" t="s">
        <v>25</v>
      </c>
      <c r="E357" s="18"/>
      <c r="F357" s="18"/>
      <c r="G357" s="5"/>
      <c r="H357" s="5">
        <f>H358+H361</f>
        <v>421.1</v>
      </c>
    </row>
    <row r="358" spans="1:8" ht="103.95" customHeight="1" x14ac:dyDescent="0.25">
      <c r="A358" s="101" t="s">
        <v>336</v>
      </c>
      <c r="B358" s="22" t="s">
        <v>4</v>
      </c>
      <c r="C358" s="20" t="s">
        <v>35</v>
      </c>
      <c r="D358" s="20" t="s">
        <v>25</v>
      </c>
      <c r="E358" s="20" t="s">
        <v>334</v>
      </c>
      <c r="F358" s="20"/>
      <c r="G358" s="9"/>
      <c r="H358" s="9">
        <f>H359</f>
        <v>400</v>
      </c>
    </row>
    <row r="359" spans="1:8" ht="29.25" customHeight="1" x14ac:dyDescent="0.25">
      <c r="A359" s="27" t="s">
        <v>38</v>
      </c>
      <c r="B359" s="16" t="s">
        <v>4</v>
      </c>
      <c r="C359" s="18" t="s">
        <v>35</v>
      </c>
      <c r="D359" s="18" t="s">
        <v>25</v>
      </c>
      <c r="E359" s="18" t="s">
        <v>334</v>
      </c>
      <c r="F359" s="18" t="s">
        <v>37</v>
      </c>
      <c r="G359" s="5"/>
      <c r="H359" s="5">
        <f>H360</f>
        <v>400</v>
      </c>
    </row>
    <row r="360" spans="1:8" ht="18.350000000000001" customHeight="1" x14ac:dyDescent="0.25">
      <c r="A360" s="19" t="s">
        <v>36</v>
      </c>
      <c r="B360" s="16" t="s">
        <v>4</v>
      </c>
      <c r="C360" s="18" t="s">
        <v>35</v>
      </c>
      <c r="D360" s="18" t="s">
        <v>25</v>
      </c>
      <c r="E360" s="18" t="s">
        <v>334</v>
      </c>
      <c r="F360" s="18" t="s">
        <v>34</v>
      </c>
      <c r="G360" s="5"/>
      <c r="H360" s="5">
        <v>400</v>
      </c>
    </row>
    <row r="361" spans="1:8" ht="103.95" customHeight="1" x14ac:dyDescent="0.25">
      <c r="A361" s="101" t="s">
        <v>337</v>
      </c>
      <c r="B361" s="22" t="s">
        <v>4</v>
      </c>
      <c r="C361" s="20" t="s">
        <v>35</v>
      </c>
      <c r="D361" s="20" t="s">
        <v>25</v>
      </c>
      <c r="E361" s="20" t="s">
        <v>335</v>
      </c>
      <c r="F361" s="20"/>
      <c r="G361" s="9"/>
      <c r="H361" s="9">
        <f>H362</f>
        <v>21.1</v>
      </c>
    </row>
    <row r="362" spans="1:8" ht="29.9" customHeight="1" x14ac:dyDescent="0.25">
      <c r="A362" s="27" t="s">
        <v>38</v>
      </c>
      <c r="B362" s="16" t="s">
        <v>4</v>
      </c>
      <c r="C362" s="18" t="s">
        <v>35</v>
      </c>
      <c r="D362" s="18" t="s">
        <v>25</v>
      </c>
      <c r="E362" s="18" t="s">
        <v>335</v>
      </c>
      <c r="F362" s="18" t="s">
        <v>37</v>
      </c>
      <c r="G362" s="5"/>
      <c r="H362" s="5">
        <f>H363</f>
        <v>21.1</v>
      </c>
    </row>
    <row r="363" spans="1:8" ht="14.3" customHeight="1" x14ac:dyDescent="0.25">
      <c r="A363" s="19" t="s">
        <v>36</v>
      </c>
      <c r="B363" s="16" t="s">
        <v>4</v>
      </c>
      <c r="C363" s="18" t="s">
        <v>35</v>
      </c>
      <c r="D363" s="18" t="s">
        <v>25</v>
      </c>
      <c r="E363" s="18" t="s">
        <v>335</v>
      </c>
      <c r="F363" s="18" t="s">
        <v>34</v>
      </c>
      <c r="G363" s="5"/>
      <c r="H363" s="5">
        <v>21.1</v>
      </c>
    </row>
    <row r="364" spans="1:8" x14ac:dyDescent="0.25">
      <c r="A364" s="17" t="s">
        <v>33</v>
      </c>
      <c r="B364" s="16" t="s">
        <v>4</v>
      </c>
      <c r="C364" s="15" t="s">
        <v>26</v>
      </c>
      <c r="D364" s="15"/>
      <c r="E364" s="15"/>
      <c r="F364" s="15"/>
      <c r="G364" s="2">
        <f>G365+G369</f>
        <v>2300</v>
      </c>
      <c r="H364" s="2">
        <f>H365+H369</f>
        <v>2300</v>
      </c>
    </row>
    <row r="365" spans="1:8" x14ac:dyDescent="0.25">
      <c r="A365" s="17" t="s">
        <v>32</v>
      </c>
      <c r="B365" s="16" t="s">
        <v>4</v>
      </c>
      <c r="C365" s="15" t="s">
        <v>26</v>
      </c>
      <c r="D365" s="15" t="s">
        <v>11</v>
      </c>
      <c r="E365" s="15"/>
      <c r="F365" s="15"/>
      <c r="G365" s="2">
        <f t="shared" ref="G365:H367" si="21">G366</f>
        <v>1800</v>
      </c>
      <c r="H365" s="2">
        <f t="shared" si="21"/>
        <v>1800</v>
      </c>
    </row>
    <row r="366" spans="1:8" ht="30.25" customHeight="1" x14ac:dyDescent="0.25">
      <c r="A366" s="24" t="s">
        <v>30</v>
      </c>
      <c r="B366" s="22" t="s">
        <v>4</v>
      </c>
      <c r="C366" s="26" t="s">
        <v>26</v>
      </c>
      <c r="D366" s="26" t="s">
        <v>11</v>
      </c>
      <c r="E366" s="20" t="s">
        <v>222</v>
      </c>
      <c r="F366" s="20"/>
      <c r="G366" s="9">
        <f t="shared" si="21"/>
        <v>1800</v>
      </c>
      <c r="H366" s="9">
        <f t="shared" si="21"/>
        <v>1800</v>
      </c>
    </row>
    <row r="367" spans="1:8" ht="27.2" x14ac:dyDescent="0.25">
      <c r="A367" s="19" t="s">
        <v>29</v>
      </c>
      <c r="B367" s="16" t="s">
        <v>4</v>
      </c>
      <c r="C367" s="25" t="s">
        <v>26</v>
      </c>
      <c r="D367" s="25" t="s">
        <v>11</v>
      </c>
      <c r="E367" s="18" t="s">
        <v>222</v>
      </c>
      <c r="F367" s="18" t="s">
        <v>28</v>
      </c>
      <c r="G367" s="5">
        <f t="shared" si="21"/>
        <v>1800</v>
      </c>
      <c r="H367" s="5">
        <f t="shared" si="21"/>
        <v>1800</v>
      </c>
    </row>
    <row r="368" spans="1:8" ht="27.2" x14ac:dyDescent="0.25">
      <c r="A368" s="19" t="s">
        <v>27</v>
      </c>
      <c r="B368" s="16" t="s">
        <v>4</v>
      </c>
      <c r="C368" s="25" t="s">
        <v>26</v>
      </c>
      <c r="D368" s="25" t="s">
        <v>11</v>
      </c>
      <c r="E368" s="18" t="s">
        <v>222</v>
      </c>
      <c r="F368" s="18" t="s">
        <v>24</v>
      </c>
      <c r="G368" s="5">
        <v>1800</v>
      </c>
      <c r="H368" s="5">
        <v>1800</v>
      </c>
    </row>
    <row r="369" spans="1:8" x14ac:dyDescent="0.25">
      <c r="A369" s="17" t="s">
        <v>31</v>
      </c>
      <c r="B369" s="16" t="s">
        <v>4</v>
      </c>
      <c r="C369" s="15" t="s">
        <v>26</v>
      </c>
      <c r="D369" s="15" t="s">
        <v>25</v>
      </c>
      <c r="E369" s="15"/>
      <c r="F369" s="15"/>
      <c r="G369" s="2">
        <f t="shared" ref="G369:H371" si="22">G370</f>
        <v>500</v>
      </c>
      <c r="H369" s="2">
        <f t="shared" si="22"/>
        <v>500</v>
      </c>
    </row>
    <row r="370" spans="1:8" ht="27.2" x14ac:dyDescent="0.25">
      <c r="A370" s="24" t="s">
        <v>30</v>
      </c>
      <c r="B370" s="22" t="s">
        <v>4</v>
      </c>
      <c r="C370" s="20" t="s">
        <v>26</v>
      </c>
      <c r="D370" s="20" t="s">
        <v>25</v>
      </c>
      <c r="E370" s="20" t="s">
        <v>222</v>
      </c>
      <c r="F370" s="20"/>
      <c r="G370" s="9">
        <f t="shared" si="22"/>
        <v>500</v>
      </c>
      <c r="H370" s="9">
        <f t="shared" si="22"/>
        <v>500</v>
      </c>
    </row>
    <row r="371" spans="1:8" ht="27.2" x14ac:dyDescent="0.25">
      <c r="A371" s="19" t="s">
        <v>29</v>
      </c>
      <c r="B371" s="16" t="s">
        <v>4</v>
      </c>
      <c r="C371" s="18" t="s">
        <v>26</v>
      </c>
      <c r="D371" s="18" t="s">
        <v>25</v>
      </c>
      <c r="E371" s="18" t="s">
        <v>222</v>
      </c>
      <c r="F371" s="18" t="s">
        <v>28</v>
      </c>
      <c r="G371" s="5">
        <f t="shared" si="22"/>
        <v>500</v>
      </c>
      <c r="H371" s="5">
        <f t="shared" si="22"/>
        <v>500</v>
      </c>
    </row>
    <row r="372" spans="1:8" ht="27.2" x14ac:dyDescent="0.25">
      <c r="A372" s="19" t="s">
        <v>27</v>
      </c>
      <c r="B372" s="16" t="s">
        <v>4</v>
      </c>
      <c r="C372" s="18" t="s">
        <v>26</v>
      </c>
      <c r="D372" s="18" t="s">
        <v>25</v>
      </c>
      <c r="E372" s="18" t="s">
        <v>222</v>
      </c>
      <c r="F372" s="18" t="s">
        <v>24</v>
      </c>
      <c r="G372" s="5">
        <v>500</v>
      </c>
      <c r="H372" s="5">
        <v>500</v>
      </c>
    </row>
    <row r="373" spans="1:8" ht="19.7" customHeight="1" x14ac:dyDescent="0.25">
      <c r="A373" s="17" t="s">
        <v>23</v>
      </c>
      <c r="B373" s="16" t="s">
        <v>4</v>
      </c>
      <c r="C373" s="15" t="s">
        <v>17</v>
      </c>
      <c r="D373" s="15"/>
      <c r="E373" s="15"/>
      <c r="F373" s="15"/>
      <c r="G373" s="2">
        <f t="shared" ref="G373:H377" si="23">G374</f>
        <v>6600</v>
      </c>
      <c r="H373" s="2">
        <f t="shared" si="23"/>
        <v>6600</v>
      </c>
    </row>
    <row r="374" spans="1:8" ht="26.5" x14ac:dyDescent="0.25">
      <c r="A374" s="17" t="s">
        <v>22</v>
      </c>
      <c r="B374" s="16" t="s">
        <v>4</v>
      </c>
      <c r="C374" s="15" t="s">
        <v>17</v>
      </c>
      <c r="D374" s="15" t="s">
        <v>11</v>
      </c>
      <c r="E374" s="15"/>
      <c r="F374" s="20"/>
      <c r="G374" s="9">
        <f t="shared" si="23"/>
        <v>6600</v>
      </c>
      <c r="H374" s="9">
        <f t="shared" si="23"/>
        <v>6600</v>
      </c>
    </row>
    <row r="375" spans="1:8" x14ac:dyDescent="0.25">
      <c r="A375" s="23" t="s">
        <v>21</v>
      </c>
      <c r="B375" s="22" t="s">
        <v>4</v>
      </c>
      <c r="C375" s="20" t="s">
        <v>17</v>
      </c>
      <c r="D375" s="20" t="s">
        <v>11</v>
      </c>
      <c r="E375" s="20" t="s">
        <v>161</v>
      </c>
      <c r="F375" s="20"/>
      <c r="G375" s="9">
        <f t="shared" si="23"/>
        <v>6600</v>
      </c>
      <c r="H375" s="9">
        <f t="shared" si="23"/>
        <v>6600</v>
      </c>
    </row>
    <row r="376" spans="1:8" x14ac:dyDescent="0.25">
      <c r="A376" s="24" t="s">
        <v>20</v>
      </c>
      <c r="B376" s="22" t="s">
        <v>4</v>
      </c>
      <c r="C376" s="20" t="s">
        <v>17</v>
      </c>
      <c r="D376" s="20" t="s">
        <v>11</v>
      </c>
      <c r="E376" s="20" t="s">
        <v>225</v>
      </c>
      <c r="F376" s="20"/>
      <c r="G376" s="9">
        <f t="shared" si="23"/>
        <v>6600</v>
      </c>
      <c r="H376" s="9">
        <f t="shared" si="23"/>
        <v>6600</v>
      </c>
    </row>
    <row r="377" spans="1:8" x14ac:dyDescent="0.25">
      <c r="A377" s="19" t="s">
        <v>18</v>
      </c>
      <c r="B377" s="16" t="s">
        <v>4</v>
      </c>
      <c r="C377" s="18" t="s">
        <v>17</v>
      </c>
      <c r="D377" s="18" t="s">
        <v>11</v>
      </c>
      <c r="E377" s="18" t="s">
        <v>225</v>
      </c>
      <c r="F377" s="18" t="s">
        <v>19</v>
      </c>
      <c r="G377" s="5">
        <f t="shared" si="23"/>
        <v>6600</v>
      </c>
      <c r="H377" s="5">
        <f t="shared" si="23"/>
        <v>6600</v>
      </c>
    </row>
    <row r="378" spans="1:8" x14ac:dyDescent="0.25">
      <c r="A378" s="19" t="s">
        <v>18</v>
      </c>
      <c r="B378" s="16" t="s">
        <v>4</v>
      </c>
      <c r="C378" s="18" t="s">
        <v>17</v>
      </c>
      <c r="D378" s="18" t="s">
        <v>11</v>
      </c>
      <c r="E378" s="18" t="s">
        <v>225</v>
      </c>
      <c r="F378" s="18" t="s">
        <v>16</v>
      </c>
      <c r="G378" s="5">
        <v>6600</v>
      </c>
      <c r="H378" s="5">
        <v>6600</v>
      </c>
    </row>
    <row r="379" spans="1:8" ht="19.55" customHeight="1" x14ac:dyDescent="0.25">
      <c r="A379" s="17" t="s">
        <v>15</v>
      </c>
      <c r="B379" s="16" t="s">
        <v>4</v>
      </c>
      <c r="C379" s="15" t="s">
        <v>3</v>
      </c>
      <c r="D379" s="15"/>
      <c r="E379" s="15"/>
      <c r="F379" s="15"/>
      <c r="G379" s="2">
        <f>G380+G385</f>
        <v>45417.5</v>
      </c>
      <c r="H379" s="2">
        <f>H380+H385</f>
        <v>29621.599999999999</v>
      </c>
    </row>
    <row r="380" spans="1:8" ht="26.5" x14ac:dyDescent="0.25">
      <c r="A380" s="14" t="s">
        <v>14</v>
      </c>
      <c r="B380" s="7" t="s">
        <v>4</v>
      </c>
      <c r="C380" s="13" t="s">
        <v>3</v>
      </c>
      <c r="D380" s="13" t="s">
        <v>11</v>
      </c>
      <c r="E380" s="13"/>
      <c r="F380" s="13"/>
      <c r="G380" s="2">
        <f t="shared" ref="G380:H383" si="24">G381</f>
        <v>45417.5</v>
      </c>
      <c r="H380" s="2">
        <f t="shared" si="24"/>
        <v>29621.599999999999</v>
      </c>
    </row>
    <row r="381" spans="1:8" ht="18" customHeight="1" x14ac:dyDescent="0.25">
      <c r="A381" s="23" t="s">
        <v>21</v>
      </c>
      <c r="B381" s="11" t="s">
        <v>4</v>
      </c>
      <c r="C381" s="10" t="s">
        <v>3</v>
      </c>
      <c r="D381" s="10" t="s">
        <v>11</v>
      </c>
      <c r="E381" s="20" t="s">
        <v>161</v>
      </c>
      <c r="F381" s="10"/>
      <c r="G381" s="9">
        <f t="shared" si="24"/>
        <v>45417.5</v>
      </c>
      <c r="H381" s="9">
        <f t="shared" si="24"/>
        <v>29621.599999999999</v>
      </c>
    </row>
    <row r="382" spans="1:8" ht="27.2" x14ac:dyDescent="0.25">
      <c r="A382" s="12" t="s">
        <v>13</v>
      </c>
      <c r="B382" s="11" t="s">
        <v>4</v>
      </c>
      <c r="C382" s="10" t="s">
        <v>3</v>
      </c>
      <c r="D382" s="10" t="s">
        <v>11</v>
      </c>
      <c r="E382" s="10" t="s">
        <v>226</v>
      </c>
      <c r="F382" s="10"/>
      <c r="G382" s="9">
        <f t="shared" si="24"/>
        <v>45417.5</v>
      </c>
      <c r="H382" s="9">
        <f t="shared" si="24"/>
        <v>29621.599999999999</v>
      </c>
    </row>
    <row r="383" spans="1:8" x14ac:dyDescent="0.25">
      <c r="A383" s="8" t="s">
        <v>7</v>
      </c>
      <c r="B383" s="7" t="s">
        <v>4</v>
      </c>
      <c r="C383" s="6" t="s">
        <v>3</v>
      </c>
      <c r="D383" s="6" t="s">
        <v>11</v>
      </c>
      <c r="E383" s="10" t="s">
        <v>226</v>
      </c>
      <c r="F383" s="6" t="s">
        <v>6</v>
      </c>
      <c r="G383" s="5">
        <f t="shared" si="24"/>
        <v>45417.5</v>
      </c>
      <c r="H383" s="5">
        <f t="shared" si="24"/>
        <v>29621.599999999999</v>
      </c>
    </row>
    <row r="384" spans="1:8" ht="14.95" customHeight="1" x14ac:dyDescent="0.25">
      <c r="A384" s="8" t="s">
        <v>12</v>
      </c>
      <c r="B384" s="7" t="s">
        <v>4</v>
      </c>
      <c r="C384" s="6" t="s">
        <v>3</v>
      </c>
      <c r="D384" s="6" t="s">
        <v>11</v>
      </c>
      <c r="E384" s="10" t="s">
        <v>226</v>
      </c>
      <c r="F384" s="6" t="s">
        <v>10</v>
      </c>
      <c r="G384" s="5">
        <v>45417.5</v>
      </c>
      <c r="H384" s="5">
        <v>29621.599999999999</v>
      </c>
    </row>
    <row r="385" spans="1:8" ht="13.75" customHeight="1" x14ac:dyDescent="0.25">
      <c r="A385" s="14" t="s">
        <v>9</v>
      </c>
      <c r="B385" s="7" t="s">
        <v>4</v>
      </c>
      <c r="C385" s="13" t="s">
        <v>3</v>
      </c>
      <c r="D385" s="13" t="s">
        <v>2</v>
      </c>
      <c r="E385" s="13"/>
      <c r="F385" s="13"/>
      <c r="G385" s="2">
        <f>G394+G386</f>
        <v>0</v>
      </c>
      <c r="H385" s="2">
        <f>H394+H386</f>
        <v>0</v>
      </c>
    </row>
    <row r="386" spans="1:8" ht="15.8" customHeight="1" x14ac:dyDescent="0.25">
      <c r="A386" s="23" t="s">
        <v>21</v>
      </c>
      <c r="B386" s="11" t="s">
        <v>4</v>
      </c>
      <c r="C386" s="10" t="s">
        <v>3</v>
      </c>
      <c r="D386" s="10" t="s">
        <v>2</v>
      </c>
      <c r="E386" s="20" t="s">
        <v>161</v>
      </c>
      <c r="F386" s="6"/>
      <c r="G386" s="9">
        <f t="shared" ref="G386:H388" si="25">G387</f>
        <v>0</v>
      </c>
      <c r="H386" s="9">
        <f t="shared" si="25"/>
        <v>0</v>
      </c>
    </row>
    <row r="387" spans="1:8" ht="55.55" customHeight="1" x14ac:dyDescent="0.25">
      <c r="A387" s="12" t="s">
        <v>8</v>
      </c>
      <c r="B387" s="11" t="s">
        <v>4</v>
      </c>
      <c r="C387" s="10" t="s">
        <v>3</v>
      </c>
      <c r="D387" s="10" t="s">
        <v>2</v>
      </c>
      <c r="E387" s="10" t="s">
        <v>227</v>
      </c>
      <c r="F387" s="10"/>
      <c r="G387" s="9">
        <f t="shared" si="25"/>
        <v>0</v>
      </c>
      <c r="H387" s="9">
        <f t="shared" si="25"/>
        <v>0</v>
      </c>
    </row>
    <row r="388" spans="1:8" x14ac:dyDescent="0.25">
      <c r="A388" s="8" t="s">
        <v>7</v>
      </c>
      <c r="B388" s="7" t="s">
        <v>4</v>
      </c>
      <c r="C388" s="6" t="s">
        <v>3</v>
      </c>
      <c r="D388" s="6" t="s">
        <v>2</v>
      </c>
      <c r="E388" s="6" t="s">
        <v>227</v>
      </c>
      <c r="F388" s="6" t="s">
        <v>6</v>
      </c>
      <c r="G388" s="5">
        <f t="shared" si="25"/>
        <v>0</v>
      </c>
      <c r="H388" s="5">
        <f t="shared" si="25"/>
        <v>0</v>
      </c>
    </row>
    <row r="389" spans="1:8" x14ac:dyDescent="0.25">
      <c r="A389" s="8" t="s">
        <v>5</v>
      </c>
      <c r="B389" s="7" t="s">
        <v>4</v>
      </c>
      <c r="C389" s="6" t="s">
        <v>3</v>
      </c>
      <c r="D389" s="6" t="s">
        <v>2</v>
      </c>
      <c r="E389" s="6" t="s">
        <v>227</v>
      </c>
      <c r="F389" s="6" t="s">
        <v>1</v>
      </c>
      <c r="G389" s="5">
        <v>0</v>
      </c>
      <c r="H389" s="5">
        <v>0</v>
      </c>
    </row>
    <row r="390" spans="1:8" x14ac:dyDescent="0.25">
      <c r="A390" s="17" t="s">
        <v>230</v>
      </c>
      <c r="B390" s="16" t="s">
        <v>4</v>
      </c>
      <c r="C390" s="15" t="s">
        <v>231</v>
      </c>
      <c r="D390" s="15" t="s">
        <v>232</v>
      </c>
      <c r="E390" s="15"/>
      <c r="F390" s="15"/>
      <c r="G390" s="2">
        <f>G391</f>
        <v>4885.3999999999996</v>
      </c>
      <c r="H390" s="2">
        <f>H391</f>
        <v>9786.4</v>
      </c>
    </row>
    <row r="391" spans="1:8" ht="18.350000000000001" customHeight="1" x14ac:dyDescent="0.25">
      <c r="A391" s="24" t="s">
        <v>230</v>
      </c>
      <c r="B391" s="11" t="s">
        <v>4</v>
      </c>
      <c r="C391" s="10" t="s">
        <v>231</v>
      </c>
      <c r="D391" s="10" t="s">
        <v>231</v>
      </c>
      <c r="E391" s="10" t="s">
        <v>234</v>
      </c>
      <c r="F391" s="81"/>
      <c r="G391" s="9">
        <f>G392</f>
        <v>4885.3999999999996</v>
      </c>
      <c r="H391" s="9">
        <f>H392</f>
        <v>9786.4</v>
      </c>
    </row>
    <row r="392" spans="1:8" x14ac:dyDescent="0.25">
      <c r="A392" s="19" t="s">
        <v>230</v>
      </c>
      <c r="B392" s="7" t="s">
        <v>4</v>
      </c>
      <c r="C392" s="6" t="s">
        <v>231</v>
      </c>
      <c r="D392" s="6" t="s">
        <v>231</v>
      </c>
      <c r="E392" s="6" t="s">
        <v>234</v>
      </c>
      <c r="F392" s="6" t="s">
        <v>233</v>
      </c>
      <c r="G392" s="5">
        <v>4885.3999999999996</v>
      </c>
      <c r="H392" s="5">
        <v>9786.4</v>
      </c>
    </row>
    <row r="393" spans="1:8" x14ac:dyDescent="0.25">
      <c r="A393" s="4" t="s">
        <v>0</v>
      </c>
      <c r="B393" s="4"/>
      <c r="C393" s="3"/>
      <c r="D393" s="3"/>
      <c r="E393" s="3"/>
      <c r="F393" s="3"/>
      <c r="G393" s="2">
        <f>G13+G85+G91+G103+G141+G169+G282+G313+G351+G364+G373+G379+G390</f>
        <v>842032.29999999993</v>
      </c>
      <c r="H393" s="2">
        <f>H13+H85+H91+H103+H141+H169+H282+H313+H351+H364+H373+H379+H390</f>
        <v>931793</v>
      </c>
    </row>
  </sheetData>
  <mergeCells count="4">
    <mergeCell ref="F1:H3"/>
    <mergeCell ref="A5:H6"/>
    <mergeCell ref="F8:H8"/>
    <mergeCell ref="A9:H9"/>
  </mergeCells>
  <pageMargins left="0.78740157480314965" right="0.78740157480314965" top="0.98425196850393704" bottom="0.39370078740157483" header="0.51181102362204722" footer="0.51181102362204722"/>
  <pageSetup paperSize="9" scale="66" fitToHeight="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6"/>
  <sheetViews>
    <sheetView tabSelected="1" topLeftCell="A416" workbookViewId="0">
      <selection activeCell="K205" sqref="K205"/>
    </sheetView>
  </sheetViews>
  <sheetFormatPr defaultColWidth="9.125" defaultRowHeight="13.6" x14ac:dyDescent="0.25"/>
  <cols>
    <col min="1" max="1" width="52.125" style="1" customWidth="1"/>
    <col min="2" max="2" width="9.75" style="1" customWidth="1"/>
    <col min="3" max="3" width="9.875" style="1" customWidth="1"/>
    <col min="4" max="4" width="11.625" style="1" customWidth="1"/>
    <col min="5" max="5" width="12.875" style="1" customWidth="1"/>
    <col min="6" max="6" width="9.875" style="1" customWidth="1"/>
    <col min="7" max="7" width="14.625" style="1" customWidth="1"/>
    <col min="8" max="16384" width="9.125" style="1"/>
  </cols>
  <sheetData>
    <row r="1" spans="1:7" x14ac:dyDescent="0.25">
      <c r="A1" s="79"/>
      <c r="B1" s="79"/>
      <c r="C1" s="79"/>
      <c r="D1" s="79"/>
      <c r="E1" s="79"/>
      <c r="F1" s="106" t="s">
        <v>301</v>
      </c>
      <c r="G1" s="106"/>
    </row>
    <row r="2" spans="1:7" x14ac:dyDescent="0.25">
      <c r="A2" s="78"/>
      <c r="B2" s="78"/>
      <c r="C2" s="78"/>
      <c r="D2" s="78"/>
      <c r="E2" s="77"/>
      <c r="F2" s="106"/>
      <c r="G2" s="106"/>
    </row>
    <row r="3" spans="1:7" ht="117.7" customHeight="1" x14ac:dyDescent="0.25">
      <c r="A3" s="78"/>
      <c r="B3" s="78"/>
      <c r="C3" s="78"/>
      <c r="D3" s="78"/>
      <c r="E3" s="77"/>
      <c r="F3" s="106"/>
      <c r="G3" s="106"/>
    </row>
    <row r="4" spans="1:7" x14ac:dyDescent="0.25">
      <c r="A4" s="78"/>
      <c r="B4" s="78"/>
      <c r="C4" s="78"/>
      <c r="D4" s="78"/>
      <c r="E4" s="77"/>
      <c r="F4" s="76"/>
      <c r="G4" s="76"/>
    </row>
    <row r="5" spans="1:7" x14ac:dyDescent="0.25">
      <c r="A5" s="107" t="s">
        <v>299</v>
      </c>
      <c r="B5" s="107"/>
      <c r="C5" s="107"/>
      <c r="D5" s="107"/>
      <c r="E5" s="107"/>
      <c r="F5" s="107"/>
      <c r="G5" s="107"/>
    </row>
    <row r="6" spans="1:7" ht="21.25" customHeight="1" x14ac:dyDescent="0.25">
      <c r="A6" s="107"/>
      <c r="B6" s="107"/>
      <c r="C6" s="107"/>
      <c r="D6" s="107"/>
      <c r="E6" s="107"/>
      <c r="F6" s="107"/>
      <c r="G6" s="107"/>
    </row>
    <row r="7" spans="1:7" x14ac:dyDescent="0.25">
      <c r="A7" s="74"/>
      <c r="B7" s="74"/>
      <c r="C7" s="74"/>
      <c r="D7" s="74"/>
      <c r="E7" s="74"/>
      <c r="F7" s="75"/>
      <c r="G7" s="75"/>
    </row>
    <row r="8" spans="1:7" x14ac:dyDescent="0.25">
      <c r="A8" s="74"/>
      <c r="B8" s="74"/>
      <c r="C8" s="74"/>
      <c r="D8" s="74"/>
      <c r="E8" s="74"/>
      <c r="F8" s="109" t="s">
        <v>160</v>
      </c>
      <c r="G8" s="109"/>
    </row>
    <row r="9" spans="1:7" ht="15.65" x14ac:dyDescent="0.25">
      <c r="A9" s="107" t="s">
        <v>302</v>
      </c>
      <c r="B9" s="107"/>
      <c r="C9" s="107"/>
      <c r="D9" s="107"/>
      <c r="E9" s="107"/>
      <c r="F9" s="107"/>
      <c r="G9" s="107"/>
    </row>
    <row r="10" spans="1:7" ht="15.65" x14ac:dyDescent="0.25">
      <c r="A10" s="73"/>
      <c r="B10" s="73"/>
      <c r="C10" s="72"/>
      <c r="D10" s="72"/>
      <c r="E10" s="72"/>
      <c r="F10" s="72"/>
      <c r="G10" s="72"/>
    </row>
    <row r="11" spans="1:7" ht="46.9" x14ac:dyDescent="0.25">
      <c r="A11" s="71" t="s">
        <v>159</v>
      </c>
      <c r="B11" s="71" t="s">
        <v>158</v>
      </c>
      <c r="C11" s="71" t="s">
        <v>157</v>
      </c>
      <c r="D11" s="71" t="s">
        <v>156</v>
      </c>
      <c r="E11" s="71" t="s">
        <v>155</v>
      </c>
      <c r="F11" s="71" t="s">
        <v>154</v>
      </c>
      <c r="G11" s="71" t="s">
        <v>153</v>
      </c>
    </row>
    <row r="12" spans="1:7" ht="15.65" x14ac:dyDescent="0.25">
      <c r="A12" s="70" t="s">
        <v>152</v>
      </c>
      <c r="B12" s="69">
        <v>203</v>
      </c>
      <c r="C12" s="68"/>
      <c r="D12" s="68"/>
      <c r="E12" s="68"/>
      <c r="F12" s="68"/>
      <c r="G12" s="67">
        <f>G436</f>
        <v>987771.20000000019</v>
      </c>
    </row>
    <row r="13" spans="1:7" x14ac:dyDescent="0.25">
      <c r="A13" s="66" t="s">
        <v>151</v>
      </c>
      <c r="B13" s="16" t="s">
        <v>4</v>
      </c>
      <c r="C13" s="16" t="s">
        <v>11</v>
      </c>
      <c r="D13" s="16"/>
      <c r="E13" s="16"/>
      <c r="F13" s="16"/>
      <c r="G13" s="2">
        <f>G14+G19+G24+G71+G82+N57+G66+G87</f>
        <v>47686.7</v>
      </c>
    </row>
    <row r="14" spans="1:7" ht="39.4" x14ac:dyDescent="0.25">
      <c r="A14" s="66" t="s">
        <v>150</v>
      </c>
      <c r="B14" s="16" t="s">
        <v>4</v>
      </c>
      <c r="C14" s="16" t="s">
        <v>149</v>
      </c>
      <c r="D14" s="16" t="s">
        <v>148</v>
      </c>
      <c r="E14" s="16"/>
      <c r="F14" s="16"/>
      <c r="G14" s="2">
        <f>G15</f>
        <v>1715.7</v>
      </c>
    </row>
    <row r="15" spans="1:7" ht="20.25" customHeight="1" x14ac:dyDescent="0.25">
      <c r="A15" s="23" t="s">
        <v>21</v>
      </c>
      <c r="B15" s="22" t="s">
        <v>4</v>
      </c>
      <c r="C15" s="21" t="s">
        <v>11</v>
      </c>
      <c r="D15" s="21" t="s">
        <v>25</v>
      </c>
      <c r="E15" s="21" t="s">
        <v>161</v>
      </c>
      <c r="F15" s="21"/>
      <c r="G15" s="9">
        <f>G16</f>
        <v>1715.7</v>
      </c>
    </row>
    <row r="16" spans="1:7" x14ac:dyDescent="0.25">
      <c r="A16" s="23" t="s">
        <v>147</v>
      </c>
      <c r="B16" s="22" t="s">
        <v>4</v>
      </c>
      <c r="C16" s="21" t="s">
        <v>11</v>
      </c>
      <c r="D16" s="21" t="s">
        <v>25</v>
      </c>
      <c r="E16" s="21" t="s">
        <v>237</v>
      </c>
      <c r="F16" s="21"/>
      <c r="G16" s="9">
        <f>G17</f>
        <v>1715.7</v>
      </c>
    </row>
    <row r="17" spans="1:7" ht="54.35" x14ac:dyDescent="0.25">
      <c r="A17" s="19" t="s">
        <v>77</v>
      </c>
      <c r="B17" s="16" t="s">
        <v>4</v>
      </c>
      <c r="C17" s="18" t="s">
        <v>11</v>
      </c>
      <c r="D17" s="18" t="s">
        <v>25</v>
      </c>
      <c r="E17" s="28" t="s">
        <v>237</v>
      </c>
      <c r="F17" s="18" t="s">
        <v>76</v>
      </c>
      <c r="G17" s="5">
        <f>G18</f>
        <v>1715.7</v>
      </c>
    </row>
    <row r="18" spans="1:7" ht="27.2" x14ac:dyDescent="0.25">
      <c r="A18" s="19" t="s">
        <v>134</v>
      </c>
      <c r="B18" s="16" t="s">
        <v>4</v>
      </c>
      <c r="C18" s="18" t="s">
        <v>11</v>
      </c>
      <c r="D18" s="18" t="s">
        <v>25</v>
      </c>
      <c r="E18" s="28" t="s">
        <v>237</v>
      </c>
      <c r="F18" s="18" t="s">
        <v>133</v>
      </c>
      <c r="G18" s="5">
        <v>1715.7</v>
      </c>
    </row>
    <row r="19" spans="1:7" ht="52.3" x14ac:dyDescent="0.25">
      <c r="A19" s="17" t="s">
        <v>146</v>
      </c>
      <c r="B19" s="16" t="s">
        <v>4</v>
      </c>
      <c r="C19" s="15" t="s">
        <v>11</v>
      </c>
      <c r="D19" s="15" t="s">
        <v>2</v>
      </c>
      <c r="E19" s="15"/>
      <c r="F19" s="15"/>
      <c r="G19" s="2">
        <f>G20</f>
        <v>1557</v>
      </c>
    </row>
    <row r="20" spans="1:7" x14ac:dyDescent="0.25">
      <c r="A20" s="23" t="s">
        <v>21</v>
      </c>
      <c r="B20" s="22" t="s">
        <v>4</v>
      </c>
      <c r="C20" s="20" t="s">
        <v>11</v>
      </c>
      <c r="D20" s="20" t="s">
        <v>2</v>
      </c>
      <c r="E20" s="21" t="s">
        <v>161</v>
      </c>
      <c r="F20" s="20"/>
      <c r="G20" s="9">
        <f>G21</f>
        <v>1557</v>
      </c>
    </row>
    <row r="21" spans="1:7" ht="27.2" x14ac:dyDescent="0.25">
      <c r="A21" s="24" t="s">
        <v>145</v>
      </c>
      <c r="B21" s="22" t="s">
        <v>4</v>
      </c>
      <c r="C21" s="20" t="s">
        <v>11</v>
      </c>
      <c r="D21" s="20" t="s">
        <v>2</v>
      </c>
      <c r="E21" s="21" t="s">
        <v>236</v>
      </c>
      <c r="F21" s="20"/>
      <c r="G21" s="9">
        <f>G22</f>
        <v>1557</v>
      </c>
    </row>
    <row r="22" spans="1:7" ht="54.35" x14ac:dyDescent="0.25">
      <c r="A22" s="19" t="s">
        <v>77</v>
      </c>
      <c r="B22" s="16" t="s">
        <v>4</v>
      </c>
      <c r="C22" s="18" t="s">
        <v>11</v>
      </c>
      <c r="D22" s="18" t="s">
        <v>2</v>
      </c>
      <c r="E22" s="28" t="s">
        <v>236</v>
      </c>
      <c r="F22" s="18" t="s">
        <v>76</v>
      </c>
      <c r="G22" s="5">
        <f>G23</f>
        <v>1557</v>
      </c>
    </row>
    <row r="23" spans="1:7" ht="27.2" x14ac:dyDescent="0.25">
      <c r="A23" s="19" t="s">
        <v>134</v>
      </c>
      <c r="B23" s="16" t="s">
        <v>4</v>
      </c>
      <c r="C23" s="18" t="s">
        <v>11</v>
      </c>
      <c r="D23" s="18" t="s">
        <v>2</v>
      </c>
      <c r="E23" s="28" t="s">
        <v>236</v>
      </c>
      <c r="F23" s="18" t="s">
        <v>133</v>
      </c>
      <c r="G23" s="5">
        <v>1557</v>
      </c>
    </row>
    <row r="24" spans="1:7" ht="52.3" x14ac:dyDescent="0.25">
      <c r="A24" s="17" t="s">
        <v>144</v>
      </c>
      <c r="B24" s="16" t="s">
        <v>4</v>
      </c>
      <c r="C24" s="15" t="s">
        <v>11</v>
      </c>
      <c r="D24" s="15" t="s">
        <v>48</v>
      </c>
      <c r="E24" s="15"/>
      <c r="F24" s="15"/>
      <c r="G24" s="65">
        <f>G25</f>
        <v>42056.5</v>
      </c>
    </row>
    <row r="25" spans="1:7" x14ac:dyDescent="0.25">
      <c r="A25" s="23" t="s">
        <v>21</v>
      </c>
      <c r="B25" s="22" t="s">
        <v>4</v>
      </c>
      <c r="C25" s="20" t="s">
        <v>11</v>
      </c>
      <c r="D25" s="20" t="s">
        <v>48</v>
      </c>
      <c r="E25" s="21" t="s">
        <v>161</v>
      </c>
      <c r="F25" s="20"/>
      <c r="G25" s="9">
        <f>G26+G29+G34+G39+G44+G49+G56+G61</f>
        <v>42056.5</v>
      </c>
    </row>
    <row r="26" spans="1:7" ht="33.799999999999997" customHeight="1" x14ac:dyDescent="0.25">
      <c r="A26" s="61" t="s">
        <v>137</v>
      </c>
      <c r="B26" s="16" t="s">
        <v>4</v>
      </c>
      <c r="C26" s="18" t="s">
        <v>11</v>
      </c>
      <c r="D26" s="18" t="s">
        <v>48</v>
      </c>
      <c r="E26" s="28" t="s">
        <v>162</v>
      </c>
      <c r="F26" s="18"/>
      <c r="G26" s="5">
        <f>G27</f>
        <v>28274</v>
      </c>
    </row>
    <row r="27" spans="1:7" ht="54.35" x14ac:dyDescent="0.25">
      <c r="A27" s="19" t="s">
        <v>77</v>
      </c>
      <c r="B27" s="16" t="s">
        <v>4</v>
      </c>
      <c r="C27" s="18" t="s">
        <v>11</v>
      </c>
      <c r="D27" s="18" t="s">
        <v>48</v>
      </c>
      <c r="E27" s="28" t="s">
        <v>162</v>
      </c>
      <c r="F27" s="18" t="s">
        <v>76</v>
      </c>
      <c r="G27" s="5">
        <f>G28</f>
        <v>28274</v>
      </c>
    </row>
    <row r="28" spans="1:7" ht="27.2" x14ac:dyDescent="0.25">
      <c r="A28" s="19" t="s">
        <v>134</v>
      </c>
      <c r="B28" s="16" t="s">
        <v>4</v>
      </c>
      <c r="C28" s="18" t="s">
        <v>11</v>
      </c>
      <c r="D28" s="18" t="s">
        <v>48</v>
      </c>
      <c r="E28" s="28" t="s">
        <v>162</v>
      </c>
      <c r="F28" s="18" t="s">
        <v>133</v>
      </c>
      <c r="G28" s="5">
        <v>28274</v>
      </c>
    </row>
    <row r="29" spans="1:7" ht="27.2" x14ac:dyDescent="0.25">
      <c r="A29" s="19" t="s">
        <v>45</v>
      </c>
      <c r="B29" s="16" t="s">
        <v>4</v>
      </c>
      <c r="C29" s="18" t="s">
        <v>11</v>
      </c>
      <c r="D29" s="18" t="s">
        <v>48</v>
      </c>
      <c r="E29" s="28" t="s">
        <v>163</v>
      </c>
      <c r="F29" s="18"/>
      <c r="G29" s="5">
        <f>G30+G32</f>
        <v>8469.4</v>
      </c>
    </row>
    <row r="30" spans="1:7" ht="27.2" x14ac:dyDescent="0.25">
      <c r="A30" s="19" t="s">
        <v>29</v>
      </c>
      <c r="B30" s="16" t="s">
        <v>4</v>
      </c>
      <c r="C30" s="18" t="s">
        <v>11</v>
      </c>
      <c r="D30" s="18" t="s">
        <v>48</v>
      </c>
      <c r="E30" s="28" t="s">
        <v>163</v>
      </c>
      <c r="F30" s="18" t="s">
        <v>28</v>
      </c>
      <c r="G30" s="47">
        <f>G31</f>
        <v>7925.9</v>
      </c>
    </row>
    <row r="31" spans="1:7" ht="27.2" x14ac:dyDescent="0.25">
      <c r="A31" s="19" t="s">
        <v>27</v>
      </c>
      <c r="B31" s="16" t="s">
        <v>4</v>
      </c>
      <c r="C31" s="18" t="s">
        <v>11</v>
      </c>
      <c r="D31" s="18" t="s">
        <v>48</v>
      </c>
      <c r="E31" s="28" t="s">
        <v>163</v>
      </c>
      <c r="F31" s="18" t="s">
        <v>24</v>
      </c>
      <c r="G31" s="47">
        <v>7925.9</v>
      </c>
    </row>
    <row r="32" spans="1:7" x14ac:dyDescent="0.25">
      <c r="A32" s="19" t="s">
        <v>73</v>
      </c>
      <c r="B32" s="16" t="s">
        <v>4</v>
      </c>
      <c r="C32" s="18" t="s">
        <v>11</v>
      </c>
      <c r="D32" s="18" t="s">
        <v>48</v>
      </c>
      <c r="E32" s="28" t="s">
        <v>163</v>
      </c>
      <c r="F32" s="18" t="s">
        <v>72</v>
      </c>
      <c r="G32" s="5">
        <f>G33</f>
        <v>543.5</v>
      </c>
    </row>
    <row r="33" spans="1:7" x14ac:dyDescent="0.25">
      <c r="A33" s="19" t="s">
        <v>71</v>
      </c>
      <c r="B33" s="16" t="s">
        <v>4</v>
      </c>
      <c r="C33" s="18" t="s">
        <v>11</v>
      </c>
      <c r="D33" s="18" t="s">
        <v>48</v>
      </c>
      <c r="E33" s="28" t="s">
        <v>163</v>
      </c>
      <c r="F33" s="18" t="s">
        <v>70</v>
      </c>
      <c r="G33" s="5">
        <v>543.5</v>
      </c>
    </row>
    <row r="34" spans="1:7" ht="40.75" x14ac:dyDescent="0.25">
      <c r="A34" s="24" t="s">
        <v>63</v>
      </c>
      <c r="B34" s="22" t="s">
        <v>4</v>
      </c>
      <c r="C34" s="20" t="s">
        <v>11</v>
      </c>
      <c r="D34" s="20" t="s">
        <v>48</v>
      </c>
      <c r="E34" s="20" t="s">
        <v>168</v>
      </c>
      <c r="F34" s="20"/>
      <c r="G34" s="9">
        <f>G35+G37</f>
        <v>1490.3000000000002</v>
      </c>
    </row>
    <row r="35" spans="1:7" ht="54.35" x14ac:dyDescent="0.25">
      <c r="A35" s="19" t="s">
        <v>77</v>
      </c>
      <c r="B35" s="16" t="s">
        <v>4</v>
      </c>
      <c r="C35" s="18" t="s">
        <v>11</v>
      </c>
      <c r="D35" s="18" t="s">
        <v>48</v>
      </c>
      <c r="E35" s="18" t="s">
        <v>168</v>
      </c>
      <c r="F35" s="18" t="s">
        <v>76</v>
      </c>
      <c r="G35" s="5">
        <f>G36</f>
        <v>1369.4</v>
      </c>
    </row>
    <row r="36" spans="1:7" ht="27.2" x14ac:dyDescent="0.25">
      <c r="A36" s="19" t="s">
        <v>134</v>
      </c>
      <c r="B36" s="16" t="s">
        <v>4</v>
      </c>
      <c r="C36" s="18" t="s">
        <v>11</v>
      </c>
      <c r="D36" s="18" t="s">
        <v>48</v>
      </c>
      <c r="E36" s="18" t="s">
        <v>168</v>
      </c>
      <c r="F36" s="18" t="s">
        <v>133</v>
      </c>
      <c r="G36" s="5">
        <v>1369.4</v>
      </c>
    </row>
    <row r="37" spans="1:7" ht="27.2" x14ac:dyDescent="0.25">
      <c r="A37" s="19" t="s">
        <v>29</v>
      </c>
      <c r="B37" s="16" t="s">
        <v>4</v>
      </c>
      <c r="C37" s="18" t="s">
        <v>11</v>
      </c>
      <c r="D37" s="18" t="s">
        <v>48</v>
      </c>
      <c r="E37" s="18" t="s">
        <v>168</v>
      </c>
      <c r="F37" s="18" t="s">
        <v>28</v>
      </c>
      <c r="G37" s="5">
        <f>G38</f>
        <v>120.9</v>
      </c>
    </row>
    <row r="38" spans="1:7" ht="27.2" x14ac:dyDescent="0.25">
      <c r="A38" s="19" t="s">
        <v>27</v>
      </c>
      <c r="B38" s="16" t="s">
        <v>4</v>
      </c>
      <c r="C38" s="18" t="s">
        <v>11</v>
      </c>
      <c r="D38" s="18" t="s">
        <v>48</v>
      </c>
      <c r="E38" s="18" t="s">
        <v>168</v>
      </c>
      <c r="F38" s="18" t="s">
        <v>24</v>
      </c>
      <c r="G38" s="5">
        <v>120.9</v>
      </c>
    </row>
    <row r="39" spans="1:7" ht="27.2" x14ac:dyDescent="0.25">
      <c r="A39" s="24" t="s">
        <v>143</v>
      </c>
      <c r="B39" s="22" t="s">
        <v>4</v>
      </c>
      <c r="C39" s="20" t="s">
        <v>11</v>
      </c>
      <c r="D39" s="20" t="s">
        <v>48</v>
      </c>
      <c r="E39" s="20" t="s">
        <v>254</v>
      </c>
      <c r="F39" s="20"/>
      <c r="G39" s="9">
        <f>G40+G42</f>
        <v>1033.5</v>
      </c>
    </row>
    <row r="40" spans="1:7" ht="54.35" x14ac:dyDescent="0.25">
      <c r="A40" s="19" t="s">
        <v>77</v>
      </c>
      <c r="B40" s="16" t="s">
        <v>4</v>
      </c>
      <c r="C40" s="18" t="s">
        <v>11</v>
      </c>
      <c r="D40" s="18" t="s">
        <v>48</v>
      </c>
      <c r="E40" s="18" t="s">
        <v>254</v>
      </c>
      <c r="F40" s="18" t="s">
        <v>76</v>
      </c>
      <c r="G40" s="5">
        <f>G41</f>
        <v>828.9</v>
      </c>
    </row>
    <row r="41" spans="1:7" ht="27.2" x14ac:dyDescent="0.25">
      <c r="A41" s="19" t="s">
        <v>139</v>
      </c>
      <c r="B41" s="16" t="s">
        <v>4</v>
      </c>
      <c r="C41" s="18" t="s">
        <v>11</v>
      </c>
      <c r="D41" s="18" t="s">
        <v>48</v>
      </c>
      <c r="E41" s="18" t="s">
        <v>254</v>
      </c>
      <c r="F41" s="18" t="s">
        <v>133</v>
      </c>
      <c r="G41" s="5">
        <v>828.9</v>
      </c>
    </row>
    <row r="42" spans="1:7" ht="27.2" x14ac:dyDescent="0.25">
      <c r="A42" s="19" t="s">
        <v>29</v>
      </c>
      <c r="B42" s="16" t="s">
        <v>4</v>
      </c>
      <c r="C42" s="18" t="s">
        <v>11</v>
      </c>
      <c r="D42" s="18" t="s">
        <v>48</v>
      </c>
      <c r="E42" s="18" t="s">
        <v>254</v>
      </c>
      <c r="F42" s="18" t="s">
        <v>28</v>
      </c>
      <c r="G42" s="5">
        <f>G43</f>
        <v>204.6</v>
      </c>
    </row>
    <row r="43" spans="1:7" ht="27.2" x14ac:dyDescent="0.25">
      <c r="A43" s="19" t="s">
        <v>27</v>
      </c>
      <c r="B43" s="16" t="s">
        <v>4</v>
      </c>
      <c r="C43" s="18" t="s">
        <v>11</v>
      </c>
      <c r="D43" s="18" t="s">
        <v>48</v>
      </c>
      <c r="E43" s="18" t="s">
        <v>254</v>
      </c>
      <c r="F43" s="18" t="s">
        <v>24</v>
      </c>
      <c r="G43" s="5">
        <v>204.6</v>
      </c>
    </row>
    <row r="44" spans="1:7" ht="40.75" x14ac:dyDescent="0.25">
      <c r="A44" s="24" t="s">
        <v>55</v>
      </c>
      <c r="B44" s="22" t="s">
        <v>4</v>
      </c>
      <c r="C44" s="20" t="s">
        <v>11</v>
      </c>
      <c r="D44" s="20" t="s">
        <v>48</v>
      </c>
      <c r="E44" s="20" t="s">
        <v>255</v>
      </c>
      <c r="F44" s="20"/>
      <c r="G44" s="9">
        <f>G45+G47</f>
        <v>2218.1</v>
      </c>
    </row>
    <row r="45" spans="1:7" ht="54.35" x14ac:dyDescent="0.25">
      <c r="A45" s="19" t="s">
        <v>77</v>
      </c>
      <c r="B45" s="16" t="s">
        <v>4</v>
      </c>
      <c r="C45" s="18" t="s">
        <v>11</v>
      </c>
      <c r="D45" s="18" t="s">
        <v>48</v>
      </c>
      <c r="E45" s="18" t="s">
        <v>255</v>
      </c>
      <c r="F45" s="18" t="s">
        <v>76</v>
      </c>
      <c r="G45" s="5">
        <f>G46</f>
        <v>1749.7</v>
      </c>
    </row>
    <row r="46" spans="1:7" ht="27.2" x14ac:dyDescent="0.25">
      <c r="A46" s="19" t="s">
        <v>134</v>
      </c>
      <c r="B46" s="16" t="s">
        <v>4</v>
      </c>
      <c r="C46" s="18" t="s">
        <v>11</v>
      </c>
      <c r="D46" s="18" t="s">
        <v>48</v>
      </c>
      <c r="E46" s="18" t="s">
        <v>255</v>
      </c>
      <c r="F46" s="18" t="s">
        <v>133</v>
      </c>
      <c r="G46" s="5">
        <v>1749.7</v>
      </c>
    </row>
    <row r="47" spans="1:7" ht="27.2" x14ac:dyDescent="0.25">
      <c r="A47" s="19" t="s">
        <v>29</v>
      </c>
      <c r="B47" s="16" t="s">
        <v>4</v>
      </c>
      <c r="C47" s="18" t="s">
        <v>11</v>
      </c>
      <c r="D47" s="18" t="s">
        <v>48</v>
      </c>
      <c r="E47" s="18" t="s">
        <v>255</v>
      </c>
      <c r="F47" s="18" t="s">
        <v>28</v>
      </c>
      <c r="G47" s="5">
        <f>G48</f>
        <v>468.4</v>
      </c>
    </row>
    <row r="48" spans="1:7" ht="27.2" x14ac:dyDescent="0.25">
      <c r="A48" s="19" t="s">
        <v>27</v>
      </c>
      <c r="B48" s="16" t="s">
        <v>4</v>
      </c>
      <c r="C48" s="18" t="s">
        <v>11</v>
      </c>
      <c r="D48" s="18" t="s">
        <v>48</v>
      </c>
      <c r="E48" s="18" t="s">
        <v>255</v>
      </c>
      <c r="F48" s="18" t="s">
        <v>24</v>
      </c>
      <c r="G48" s="5">
        <v>468.4</v>
      </c>
    </row>
    <row r="49" spans="1:7" ht="27.2" x14ac:dyDescent="0.25">
      <c r="A49" s="12" t="s">
        <v>142</v>
      </c>
      <c r="B49" s="11" t="s">
        <v>4</v>
      </c>
      <c r="C49" s="10" t="s">
        <v>11</v>
      </c>
      <c r="D49" s="10" t="s">
        <v>48</v>
      </c>
      <c r="E49" s="10" t="s">
        <v>164</v>
      </c>
      <c r="F49" s="20"/>
      <c r="G49" s="9">
        <f>G50+G52+G54</f>
        <v>5.1999999999999993</v>
      </c>
    </row>
    <row r="50" spans="1:7" ht="54.35" x14ac:dyDescent="0.25">
      <c r="A50" s="19" t="s">
        <v>77</v>
      </c>
      <c r="B50" s="7" t="s">
        <v>4</v>
      </c>
      <c r="C50" s="6" t="s">
        <v>11</v>
      </c>
      <c r="D50" s="6" t="s">
        <v>48</v>
      </c>
      <c r="E50" s="6" t="s">
        <v>164</v>
      </c>
      <c r="F50" s="18" t="s">
        <v>76</v>
      </c>
      <c r="G50" s="5">
        <f>G51</f>
        <v>3.3</v>
      </c>
    </row>
    <row r="51" spans="1:7" ht="27.2" x14ac:dyDescent="0.25">
      <c r="A51" s="19" t="s">
        <v>134</v>
      </c>
      <c r="B51" s="7" t="s">
        <v>4</v>
      </c>
      <c r="C51" s="6" t="s">
        <v>11</v>
      </c>
      <c r="D51" s="6" t="s">
        <v>48</v>
      </c>
      <c r="E51" s="6" t="s">
        <v>164</v>
      </c>
      <c r="F51" s="18" t="s">
        <v>133</v>
      </c>
      <c r="G51" s="5">
        <v>3.3</v>
      </c>
    </row>
    <row r="52" spans="1:7" ht="27.2" x14ac:dyDescent="0.25">
      <c r="A52" s="19" t="s">
        <v>29</v>
      </c>
      <c r="B52" s="7" t="s">
        <v>4</v>
      </c>
      <c r="C52" s="6" t="s">
        <v>11</v>
      </c>
      <c r="D52" s="6" t="s">
        <v>48</v>
      </c>
      <c r="E52" s="6" t="s">
        <v>164</v>
      </c>
      <c r="F52" s="18" t="s">
        <v>28</v>
      </c>
      <c r="G52" s="5">
        <f>G53</f>
        <v>0.4</v>
      </c>
    </row>
    <row r="53" spans="1:7" ht="27.2" x14ac:dyDescent="0.25">
      <c r="A53" s="19" t="s">
        <v>27</v>
      </c>
      <c r="B53" s="7" t="s">
        <v>4</v>
      </c>
      <c r="C53" s="6" t="s">
        <v>11</v>
      </c>
      <c r="D53" s="6" t="s">
        <v>48</v>
      </c>
      <c r="E53" s="6" t="s">
        <v>164</v>
      </c>
      <c r="F53" s="18" t="s">
        <v>24</v>
      </c>
      <c r="G53" s="5">
        <v>0.4</v>
      </c>
    </row>
    <row r="54" spans="1:7" x14ac:dyDescent="0.25">
      <c r="A54" s="19" t="s">
        <v>106</v>
      </c>
      <c r="B54" s="7" t="s">
        <v>4</v>
      </c>
      <c r="C54" s="6" t="s">
        <v>11</v>
      </c>
      <c r="D54" s="6" t="s">
        <v>48</v>
      </c>
      <c r="E54" s="6" t="s">
        <v>164</v>
      </c>
      <c r="F54" s="18" t="s">
        <v>6</v>
      </c>
      <c r="G54" s="5">
        <f>G55</f>
        <v>1.5</v>
      </c>
    </row>
    <row r="55" spans="1:7" x14ac:dyDescent="0.25">
      <c r="A55" s="19" t="s">
        <v>125</v>
      </c>
      <c r="B55" s="7" t="s">
        <v>4</v>
      </c>
      <c r="C55" s="6" t="s">
        <v>11</v>
      </c>
      <c r="D55" s="6" t="s">
        <v>48</v>
      </c>
      <c r="E55" s="6" t="s">
        <v>164</v>
      </c>
      <c r="F55" s="18" t="s">
        <v>124</v>
      </c>
      <c r="G55" s="5">
        <v>1.5</v>
      </c>
    </row>
    <row r="56" spans="1:7" ht="54.35" x14ac:dyDescent="0.25">
      <c r="A56" s="12" t="s">
        <v>141</v>
      </c>
      <c r="B56" s="11" t="s">
        <v>4</v>
      </c>
      <c r="C56" s="10" t="s">
        <v>11</v>
      </c>
      <c r="D56" s="10" t="s">
        <v>48</v>
      </c>
      <c r="E56" s="10" t="s">
        <v>165</v>
      </c>
      <c r="F56" s="10"/>
      <c r="G56" s="9">
        <f>G57+G59</f>
        <v>84.2</v>
      </c>
    </row>
    <row r="57" spans="1:7" ht="54.35" x14ac:dyDescent="0.25">
      <c r="A57" s="19" t="s">
        <v>77</v>
      </c>
      <c r="B57" s="7" t="s">
        <v>4</v>
      </c>
      <c r="C57" s="6" t="s">
        <v>11</v>
      </c>
      <c r="D57" s="6" t="s">
        <v>48</v>
      </c>
      <c r="E57" s="6" t="s">
        <v>165</v>
      </c>
      <c r="F57" s="18" t="s">
        <v>76</v>
      </c>
      <c r="G57" s="5">
        <f>G58</f>
        <v>76.400000000000006</v>
      </c>
    </row>
    <row r="58" spans="1:7" ht="27.2" x14ac:dyDescent="0.25">
      <c r="A58" s="19" t="s">
        <v>134</v>
      </c>
      <c r="B58" s="7" t="s">
        <v>4</v>
      </c>
      <c r="C58" s="6" t="s">
        <v>11</v>
      </c>
      <c r="D58" s="6" t="s">
        <v>48</v>
      </c>
      <c r="E58" s="6" t="s">
        <v>165</v>
      </c>
      <c r="F58" s="18" t="s">
        <v>133</v>
      </c>
      <c r="G58" s="5">
        <v>76.400000000000006</v>
      </c>
    </row>
    <row r="59" spans="1:7" ht="27.2" x14ac:dyDescent="0.25">
      <c r="A59" s="19" t="s">
        <v>29</v>
      </c>
      <c r="B59" s="7" t="s">
        <v>4</v>
      </c>
      <c r="C59" s="6" t="s">
        <v>11</v>
      </c>
      <c r="D59" s="6" t="s">
        <v>48</v>
      </c>
      <c r="E59" s="6" t="s">
        <v>165</v>
      </c>
      <c r="F59" s="18" t="s">
        <v>28</v>
      </c>
      <c r="G59" s="5">
        <f>G60</f>
        <v>7.8</v>
      </c>
    </row>
    <row r="60" spans="1:7" ht="27.2" x14ac:dyDescent="0.25">
      <c r="A60" s="19" t="s">
        <v>27</v>
      </c>
      <c r="B60" s="7" t="s">
        <v>4</v>
      </c>
      <c r="C60" s="6" t="s">
        <v>11</v>
      </c>
      <c r="D60" s="6" t="s">
        <v>48</v>
      </c>
      <c r="E60" s="6" t="s">
        <v>165</v>
      </c>
      <c r="F60" s="18" t="s">
        <v>24</v>
      </c>
      <c r="G60" s="5">
        <v>7.8</v>
      </c>
    </row>
    <row r="61" spans="1:7" ht="55.55" customHeight="1" x14ac:dyDescent="0.25">
      <c r="A61" s="64" t="s">
        <v>140</v>
      </c>
      <c r="B61" s="11" t="s">
        <v>4</v>
      </c>
      <c r="C61" s="10" t="s">
        <v>11</v>
      </c>
      <c r="D61" s="10" t="s">
        <v>48</v>
      </c>
      <c r="E61" s="10" t="s">
        <v>166</v>
      </c>
      <c r="F61" s="10"/>
      <c r="G61" s="9">
        <f>G64+G62</f>
        <v>481.8</v>
      </c>
    </row>
    <row r="62" spans="1:7" ht="54.35" x14ac:dyDescent="0.25">
      <c r="A62" s="19" t="s">
        <v>77</v>
      </c>
      <c r="B62" s="16" t="s">
        <v>4</v>
      </c>
      <c r="C62" s="18" t="s">
        <v>11</v>
      </c>
      <c r="D62" s="18" t="s">
        <v>48</v>
      </c>
      <c r="E62" s="6" t="s">
        <v>166</v>
      </c>
      <c r="F62" s="18" t="s">
        <v>76</v>
      </c>
      <c r="G62" s="5">
        <f>G63</f>
        <v>417.6</v>
      </c>
    </row>
    <row r="63" spans="1:7" ht="27.2" x14ac:dyDescent="0.25">
      <c r="A63" s="19" t="s">
        <v>139</v>
      </c>
      <c r="B63" s="16" t="s">
        <v>4</v>
      </c>
      <c r="C63" s="18" t="s">
        <v>11</v>
      </c>
      <c r="D63" s="18" t="s">
        <v>48</v>
      </c>
      <c r="E63" s="6" t="s">
        <v>166</v>
      </c>
      <c r="F63" s="18" t="s">
        <v>133</v>
      </c>
      <c r="G63" s="5">
        <v>417.6</v>
      </c>
    </row>
    <row r="64" spans="1:7" ht="27.2" x14ac:dyDescent="0.25">
      <c r="A64" s="63" t="s">
        <v>29</v>
      </c>
      <c r="B64" s="7" t="s">
        <v>4</v>
      </c>
      <c r="C64" s="6" t="s">
        <v>11</v>
      </c>
      <c r="D64" s="6" t="s">
        <v>48</v>
      </c>
      <c r="E64" s="6" t="s">
        <v>166</v>
      </c>
      <c r="F64" s="62" t="s">
        <v>28</v>
      </c>
      <c r="G64" s="5">
        <f>G65</f>
        <v>64.2</v>
      </c>
    </row>
    <row r="65" spans="1:7" ht="27.2" x14ac:dyDescent="0.25">
      <c r="A65" s="63" t="s">
        <v>27</v>
      </c>
      <c r="B65" s="7" t="s">
        <v>4</v>
      </c>
      <c r="C65" s="6" t="s">
        <v>11</v>
      </c>
      <c r="D65" s="6" t="s">
        <v>48</v>
      </c>
      <c r="E65" s="6" t="s">
        <v>166</v>
      </c>
      <c r="F65" s="62" t="s">
        <v>24</v>
      </c>
      <c r="G65" s="5">
        <v>64.2</v>
      </c>
    </row>
    <row r="66" spans="1:7" x14ac:dyDescent="0.25">
      <c r="A66" s="80" t="s">
        <v>303</v>
      </c>
      <c r="B66" s="7" t="s">
        <v>4</v>
      </c>
      <c r="C66" s="13" t="s">
        <v>11</v>
      </c>
      <c r="D66" s="13" t="s">
        <v>103</v>
      </c>
      <c r="E66" s="81"/>
      <c r="F66" s="82"/>
      <c r="G66" s="2">
        <f>G67</f>
        <v>34.1</v>
      </c>
    </row>
    <row r="67" spans="1:7" x14ac:dyDescent="0.25">
      <c r="A67" s="23" t="s">
        <v>21</v>
      </c>
      <c r="B67" s="11" t="s">
        <v>4</v>
      </c>
      <c r="C67" s="10" t="s">
        <v>11</v>
      </c>
      <c r="D67" s="10" t="s">
        <v>103</v>
      </c>
      <c r="E67" s="21" t="s">
        <v>161</v>
      </c>
      <c r="F67" s="82"/>
      <c r="G67" s="9">
        <f>G68</f>
        <v>34.1</v>
      </c>
    </row>
    <row r="68" spans="1:7" ht="54.35" x14ac:dyDescent="0.25">
      <c r="A68" s="64" t="s">
        <v>304</v>
      </c>
      <c r="B68" s="11" t="s">
        <v>4</v>
      </c>
      <c r="C68" s="10" t="s">
        <v>11</v>
      </c>
      <c r="D68" s="10" t="s">
        <v>103</v>
      </c>
      <c r="E68" s="10" t="s">
        <v>305</v>
      </c>
      <c r="F68" s="83"/>
      <c r="G68" s="9">
        <f>G69</f>
        <v>34.1</v>
      </c>
    </row>
    <row r="69" spans="1:7" ht="27.2" x14ac:dyDescent="0.25">
      <c r="A69" s="63" t="s">
        <v>29</v>
      </c>
      <c r="B69" s="7" t="s">
        <v>4</v>
      </c>
      <c r="C69" s="6" t="s">
        <v>11</v>
      </c>
      <c r="D69" s="6" t="s">
        <v>103</v>
      </c>
      <c r="E69" s="6" t="s">
        <v>305</v>
      </c>
      <c r="F69" s="62" t="s">
        <v>28</v>
      </c>
      <c r="G69" s="5">
        <f>G70</f>
        <v>34.1</v>
      </c>
    </row>
    <row r="70" spans="1:7" ht="27.2" x14ac:dyDescent="0.25">
      <c r="A70" s="63" t="s">
        <v>27</v>
      </c>
      <c r="B70" s="7" t="s">
        <v>4</v>
      </c>
      <c r="C70" s="6" t="s">
        <v>11</v>
      </c>
      <c r="D70" s="6" t="s">
        <v>103</v>
      </c>
      <c r="E70" s="6" t="s">
        <v>305</v>
      </c>
      <c r="F70" s="62" t="s">
        <v>24</v>
      </c>
      <c r="G70" s="5">
        <v>34.1</v>
      </c>
    </row>
    <row r="71" spans="1:7" ht="39.4" x14ac:dyDescent="0.25">
      <c r="A71" s="14" t="s">
        <v>138</v>
      </c>
      <c r="B71" s="16" t="s">
        <v>4</v>
      </c>
      <c r="C71" s="15" t="s">
        <v>11</v>
      </c>
      <c r="D71" s="15" t="s">
        <v>43</v>
      </c>
      <c r="E71" s="13"/>
      <c r="F71" s="13"/>
      <c r="G71" s="2">
        <f>G72</f>
        <v>1170.9000000000001</v>
      </c>
    </row>
    <row r="72" spans="1:7" x14ac:dyDescent="0.25">
      <c r="A72" s="23" t="s">
        <v>21</v>
      </c>
      <c r="B72" s="22" t="s">
        <v>4</v>
      </c>
      <c r="C72" s="20" t="s">
        <v>11</v>
      </c>
      <c r="D72" s="20" t="s">
        <v>43</v>
      </c>
      <c r="E72" s="21" t="s">
        <v>161</v>
      </c>
      <c r="F72" s="20"/>
      <c r="G72" s="9">
        <f>G73+G76+G79</f>
        <v>1170.9000000000001</v>
      </c>
    </row>
    <row r="73" spans="1:7" ht="25.5" customHeight="1" x14ac:dyDescent="0.25">
      <c r="A73" s="61" t="s">
        <v>137</v>
      </c>
      <c r="B73" s="16" t="s">
        <v>4</v>
      </c>
      <c r="C73" s="18" t="s">
        <v>11</v>
      </c>
      <c r="D73" s="18" t="s">
        <v>43</v>
      </c>
      <c r="E73" s="28" t="s">
        <v>162</v>
      </c>
      <c r="F73" s="18"/>
      <c r="G73" s="5">
        <f>G74</f>
        <v>1155.9000000000001</v>
      </c>
    </row>
    <row r="74" spans="1:7" ht="54.35" x14ac:dyDescent="0.25">
      <c r="A74" s="19" t="s">
        <v>77</v>
      </c>
      <c r="B74" s="16" t="s">
        <v>4</v>
      </c>
      <c r="C74" s="18" t="s">
        <v>11</v>
      </c>
      <c r="D74" s="18" t="s">
        <v>43</v>
      </c>
      <c r="E74" s="28" t="s">
        <v>162</v>
      </c>
      <c r="F74" s="18" t="s">
        <v>76</v>
      </c>
      <c r="G74" s="5">
        <f>G75</f>
        <v>1155.9000000000001</v>
      </c>
    </row>
    <row r="75" spans="1:7" ht="27.2" x14ac:dyDescent="0.25">
      <c r="A75" s="19" t="s">
        <v>134</v>
      </c>
      <c r="B75" s="16" t="s">
        <v>4</v>
      </c>
      <c r="C75" s="18" t="s">
        <v>11</v>
      </c>
      <c r="D75" s="18" t="s">
        <v>43</v>
      </c>
      <c r="E75" s="28" t="s">
        <v>162</v>
      </c>
      <c r="F75" s="18" t="s">
        <v>133</v>
      </c>
      <c r="G75" s="5">
        <v>1155.9000000000001</v>
      </c>
    </row>
    <row r="76" spans="1:7" ht="27.2" x14ac:dyDescent="0.25">
      <c r="A76" s="19" t="s">
        <v>45</v>
      </c>
      <c r="B76" s="16" t="s">
        <v>4</v>
      </c>
      <c r="C76" s="18" t="s">
        <v>11</v>
      </c>
      <c r="D76" s="18" t="s">
        <v>43</v>
      </c>
      <c r="E76" s="28" t="s">
        <v>163</v>
      </c>
      <c r="F76" s="18"/>
      <c r="G76" s="5">
        <f>G77</f>
        <v>15</v>
      </c>
    </row>
    <row r="77" spans="1:7" ht="27.2" x14ac:dyDescent="0.25">
      <c r="A77" s="19" t="s">
        <v>29</v>
      </c>
      <c r="B77" s="16" t="s">
        <v>4</v>
      </c>
      <c r="C77" s="18" t="s">
        <v>11</v>
      </c>
      <c r="D77" s="18" t="s">
        <v>43</v>
      </c>
      <c r="E77" s="28" t="s">
        <v>163</v>
      </c>
      <c r="F77" s="18" t="s">
        <v>28</v>
      </c>
      <c r="G77" s="5">
        <f>G78</f>
        <v>15</v>
      </c>
    </row>
    <row r="78" spans="1:7" ht="27.2" x14ac:dyDescent="0.25">
      <c r="A78" s="19" t="s">
        <v>27</v>
      </c>
      <c r="B78" s="16" t="s">
        <v>4</v>
      </c>
      <c r="C78" s="18" t="s">
        <v>11</v>
      </c>
      <c r="D78" s="18" t="s">
        <v>43</v>
      </c>
      <c r="E78" s="28" t="s">
        <v>163</v>
      </c>
      <c r="F78" s="18" t="s">
        <v>24</v>
      </c>
      <c r="G78" s="5">
        <v>15</v>
      </c>
    </row>
    <row r="79" spans="1:7" ht="27.2" x14ac:dyDescent="0.25">
      <c r="A79" s="19" t="s">
        <v>136</v>
      </c>
      <c r="B79" s="16" t="s">
        <v>4</v>
      </c>
      <c r="C79" s="18" t="s">
        <v>11</v>
      </c>
      <c r="D79" s="18" t="s">
        <v>43</v>
      </c>
      <c r="E79" s="28" t="s">
        <v>167</v>
      </c>
      <c r="F79" s="18"/>
      <c r="G79" s="5">
        <f>G80</f>
        <v>0</v>
      </c>
    </row>
    <row r="80" spans="1:7" ht="54.35" x14ac:dyDescent="0.25">
      <c r="A80" s="19" t="s">
        <v>135</v>
      </c>
      <c r="B80" s="16" t="s">
        <v>4</v>
      </c>
      <c r="C80" s="18" t="s">
        <v>11</v>
      </c>
      <c r="D80" s="18" t="s">
        <v>43</v>
      </c>
      <c r="E80" s="28" t="s">
        <v>167</v>
      </c>
      <c r="F80" s="18" t="s">
        <v>76</v>
      </c>
      <c r="G80" s="5">
        <f>G81</f>
        <v>0</v>
      </c>
    </row>
    <row r="81" spans="1:7" ht="27.2" x14ac:dyDescent="0.25">
      <c r="A81" s="19" t="s">
        <v>134</v>
      </c>
      <c r="B81" s="16" t="s">
        <v>4</v>
      </c>
      <c r="C81" s="18" t="s">
        <v>11</v>
      </c>
      <c r="D81" s="18" t="s">
        <v>43</v>
      </c>
      <c r="E81" s="28" t="s">
        <v>167</v>
      </c>
      <c r="F81" s="18" t="s">
        <v>133</v>
      </c>
      <c r="G81" s="5"/>
    </row>
    <row r="82" spans="1:7" x14ac:dyDescent="0.25">
      <c r="A82" s="17" t="s">
        <v>132</v>
      </c>
      <c r="B82" s="16" t="s">
        <v>4</v>
      </c>
      <c r="C82" s="15" t="s">
        <v>11</v>
      </c>
      <c r="D82" s="15" t="s">
        <v>35</v>
      </c>
      <c r="E82" s="15"/>
      <c r="F82" s="15"/>
      <c r="G82" s="2">
        <f>G83</f>
        <v>600</v>
      </c>
    </row>
    <row r="83" spans="1:7" ht="18.7" customHeight="1" x14ac:dyDescent="0.25">
      <c r="A83" s="23" t="s">
        <v>21</v>
      </c>
      <c r="B83" s="22" t="s">
        <v>4</v>
      </c>
      <c r="C83" s="20" t="s">
        <v>11</v>
      </c>
      <c r="D83" s="20" t="s">
        <v>35</v>
      </c>
      <c r="E83" s="21" t="s">
        <v>161</v>
      </c>
      <c r="F83" s="20"/>
      <c r="G83" s="9">
        <f>G84</f>
        <v>600</v>
      </c>
    </row>
    <row r="84" spans="1:7" x14ac:dyDescent="0.25">
      <c r="A84" s="29" t="s">
        <v>131</v>
      </c>
      <c r="B84" s="60" t="s">
        <v>4</v>
      </c>
      <c r="C84" s="25" t="s">
        <v>11</v>
      </c>
      <c r="D84" s="25" t="s">
        <v>35</v>
      </c>
      <c r="E84" s="25" t="s">
        <v>169</v>
      </c>
      <c r="F84" s="25"/>
      <c r="G84" s="5">
        <f>G85</f>
        <v>600</v>
      </c>
    </row>
    <row r="85" spans="1:7" ht="16.5" customHeight="1" x14ac:dyDescent="0.25">
      <c r="A85" s="29" t="s">
        <v>73</v>
      </c>
      <c r="B85" s="60" t="s">
        <v>4</v>
      </c>
      <c r="C85" s="25" t="s">
        <v>11</v>
      </c>
      <c r="D85" s="25" t="s">
        <v>35</v>
      </c>
      <c r="E85" s="25" t="s">
        <v>169</v>
      </c>
      <c r="F85" s="25" t="s">
        <v>72</v>
      </c>
      <c r="G85" s="5">
        <f>G86</f>
        <v>600</v>
      </c>
    </row>
    <row r="86" spans="1:7" ht="15.8" customHeight="1" x14ac:dyDescent="0.25">
      <c r="A86" s="29" t="s">
        <v>130</v>
      </c>
      <c r="B86" s="60" t="s">
        <v>4</v>
      </c>
      <c r="C86" s="25" t="s">
        <v>11</v>
      </c>
      <c r="D86" s="25" t="s">
        <v>35</v>
      </c>
      <c r="E86" s="25" t="s">
        <v>169</v>
      </c>
      <c r="F86" s="25" t="s">
        <v>129</v>
      </c>
      <c r="G86" s="5">
        <v>600</v>
      </c>
    </row>
    <row r="87" spans="1:7" ht="15.8" customHeight="1" x14ac:dyDescent="0.25">
      <c r="A87" s="36" t="s">
        <v>311</v>
      </c>
      <c r="B87" s="16" t="s">
        <v>4</v>
      </c>
      <c r="C87" s="15" t="s">
        <v>11</v>
      </c>
      <c r="D87" s="15" t="s">
        <v>17</v>
      </c>
      <c r="E87" s="25"/>
      <c r="F87" s="25"/>
      <c r="G87" s="2">
        <f>G88</f>
        <v>552.5</v>
      </c>
    </row>
    <row r="88" spans="1:7" ht="55.7" customHeight="1" x14ac:dyDescent="0.25">
      <c r="A88" s="48" t="s">
        <v>338</v>
      </c>
      <c r="B88" s="21" t="s">
        <v>4</v>
      </c>
      <c r="C88" s="20" t="s">
        <v>11</v>
      </c>
      <c r="D88" s="20" t="s">
        <v>17</v>
      </c>
      <c r="E88" s="26" t="s">
        <v>306</v>
      </c>
      <c r="F88" s="26"/>
      <c r="G88" s="9">
        <f>G89+G92</f>
        <v>552.5</v>
      </c>
    </row>
    <row r="89" spans="1:7" ht="67.95" customHeight="1" x14ac:dyDescent="0.25">
      <c r="A89" s="48" t="s">
        <v>307</v>
      </c>
      <c r="B89" s="21" t="s">
        <v>4</v>
      </c>
      <c r="C89" s="20" t="s">
        <v>11</v>
      </c>
      <c r="D89" s="20" t="s">
        <v>17</v>
      </c>
      <c r="E89" s="26" t="s">
        <v>308</v>
      </c>
      <c r="F89" s="26"/>
      <c r="G89" s="9">
        <f>G90</f>
        <v>52.5</v>
      </c>
    </row>
    <row r="90" spans="1:7" ht="24.8" customHeight="1" x14ac:dyDescent="0.25">
      <c r="A90" s="19" t="s">
        <v>29</v>
      </c>
      <c r="B90" s="28" t="s">
        <v>4</v>
      </c>
      <c r="C90" s="18" t="s">
        <v>11</v>
      </c>
      <c r="D90" s="18" t="s">
        <v>17</v>
      </c>
      <c r="E90" s="25" t="s">
        <v>308</v>
      </c>
      <c r="F90" s="25" t="s">
        <v>28</v>
      </c>
      <c r="G90" s="5">
        <f>G91</f>
        <v>52.5</v>
      </c>
    </row>
    <row r="91" spans="1:7" ht="24.8" customHeight="1" x14ac:dyDescent="0.25">
      <c r="A91" s="19" t="s">
        <v>27</v>
      </c>
      <c r="B91" s="28" t="s">
        <v>4</v>
      </c>
      <c r="C91" s="18" t="s">
        <v>11</v>
      </c>
      <c r="D91" s="18" t="s">
        <v>17</v>
      </c>
      <c r="E91" s="25" t="s">
        <v>308</v>
      </c>
      <c r="F91" s="25" t="s">
        <v>24</v>
      </c>
      <c r="G91" s="5">
        <v>52.5</v>
      </c>
    </row>
    <row r="92" spans="1:7" ht="81" customHeight="1" x14ac:dyDescent="0.25">
      <c r="A92" s="98" t="s">
        <v>309</v>
      </c>
      <c r="B92" s="21" t="s">
        <v>4</v>
      </c>
      <c r="C92" s="20" t="s">
        <v>11</v>
      </c>
      <c r="D92" s="20" t="s">
        <v>17</v>
      </c>
      <c r="E92" s="26" t="s">
        <v>310</v>
      </c>
      <c r="F92" s="26"/>
      <c r="G92" s="9">
        <f>G93</f>
        <v>500</v>
      </c>
    </row>
    <row r="93" spans="1:7" ht="27.7" customHeight="1" x14ac:dyDescent="0.25">
      <c r="A93" s="19" t="s">
        <v>29</v>
      </c>
      <c r="B93" s="28" t="s">
        <v>4</v>
      </c>
      <c r="C93" s="18" t="s">
        <v>11</v>
      </c>
      <c r="D93" s="18" t="s">
        <v>17</v>
      </c>
      <c r="E93" s="25" t="s">
        <v>310</v>
      </c>
      <c r="F93" s="25" t="s">
        <v>28</v>
      </c>
      <c r="G93" s="5">
        <f>G94</f>
        <v>500</v>
      </c>
    </row>
    <row r="94" spans="1:7" ht="27.7" customHeight="1" x14ac:dyDescent="0.25">
      <c r="A94" s="19" t="s">
        <v>27</v>
      </c>
      <c r="B94" s="28" t="s">
        <v>4</v>
      </c>
      <c r="C94" s="18" t="s">
        <v>11</v>
      </c>
      <c r="D94" s="18" t="s">
        <v>17</v>
      </c>
      <c r="E94" s="25" t="s">
        <v>310</v>
      </c>
      <c r="F94" s="25" t="s">
        <v>24</v>
      </c>
      <c r="G94" s="5">
        <v>500</v>
      </c>
    </row>
    <row r="95" spans="1:7" x14ac:dyDescent="0.25">
      <c r="A95" s="59" t="s">
        <v>128</v>
      </c>
      <c r="B95" s="58" t="s">
        <v>4</v>
      </c>
      <c r="C95" s="57" t="s">
        <v>25</v>
      </c>
      <c r="D95" s="57"/>
      <c r="E95" s="57"/>
      <c r="F95" s="57"/>
      <c r="G95" s="2">
        <f>G96</f>
        <v>1994</v>
      </c>
    </row>
    <row r="96" spans="1:7" x14ac:dyDescent="0.25">
      <c r="A96" s="14" t="s">
        <v>127</v>
      </c>
      <c r="B96" s="7" t="s">
        <v>4</v>
      </c>
      <c r="C96" s="13" t="s">
        <v>25</v>
      </c>
      <c r="D96" s="13" t="s">
        <v>2</v>
      </c>
      <c r="E96" s="13"/>
      <c r="F96" s="13"/>
      <c r="G96" s="2">
        <f>G97</f>
        <v>1994</v>
      </c>
    </row>
    <row r="97" spans="1:7" x14ac:dyDescent="0.25">
      <c r="A97" s="23" t="s">
        <v>21</v>
      </c>
      <c r="B97" s="22" t="s">
        <v>4</v>
      </c>
      <c r="C97" s="20" t="s">
        <v>25</v>
      </c>
      <c r="D97" s="20" t="s">
        <v>2</v>
      </c>
      <c r="E97" s="21" t="s">
        <v>161</v>
      </c>
      <c r="F97" s="13"/>
      <c r="G97" s="9">
        <f>G98</f>
        <v>1994</v>
      </c>
    </row>
    <row r="98" spans="1:7" ht="27.2" x14ac:dyDescent="0.25">
      <c r="A98" s="56" t="s">
        <v>126</v>
      </c>
      <c r="B98" s="7" t="s">
        <v>4</v>
      </c>
      <c r="C98" s="6" t="s">
        <v>25</v>
      </c>
      <c r="D98" s="6" t="s">
        <v>2</v>
      </c>
      <c r="E98" s="6" t="s">
        <v>170</v>
      </c>
      <c r="F98" s="6" t="s">
        <v>117</v>
      </c>
      <c r="G98" s="5">
        <f>G99</f>
        <v>1994</v>
      </c>
    </row>
    <row r="99" spans="1:7" x14ac:dyDescent="0.25">
      <c r="A99" s="56" t="s">
        <v>106</v>
      </c>
      <c r="B99" s="7" t="s">
        <v>4</v>
      </c>
      <c r="C99" s="6" t="s">
        <v>25</v>
      </c>
      <c r="D99" s="6" t="s">
        <v>2</v>
      </c>
      <c r="E99" s="6" t="s">
        <v>170</v>
      </c>
      <c r="F99" s="6" t="s">
        <v>6</v>
      </c>
      <c r="G99" s="5">
        <f>G100</f>
        <v>1994</v>
      </c>
    </row>
    <row r="100" spans="1:7" x14ac:dyDescent="0.25">
      <c r="A100" s="34" t="s">
        <v>125</v>
      </c>
      <c r="B100" s="7" t="s">
        <v>4</v>
      </c>
      <c r="C100" s="6" t="s">
        <v>25</v>
      </c>
      <c r="D100" s="6" t="s">
        <v>2</v>
      </c>
      <c r="E100" s="6" t="s">
        <v>170</v>
      </c>
      <c r="F100" s="6" t="s">
        <v>124</v>
      </c>
      <c r="G100" s="5">
        <v>1994</v>
      </c>
    </row>
    <row r="101" spans="1:7" ht="26.5" x14ac:dyDescent="0.25">
      <c r="A101" s="55" t="s">
        <v>123</v>
      </c>
      <c r="B101" s="46" t="s">
        <v>4</v>
      </c>
      <c r="C101" s="49" t="s">
        <v>2</v>
      </c>
      <c r="D101" s="49"/>
      <c r="E101" s="49"/>
      <c r="F101" s="49"/>
      <c r="G101" s="2">
        <f>G102</f>
        <v>8720.1</v>
      </c>
    </row>
    <row r="102" spans="1:7" ht="39.4" x14ac:dyDescent="0.25">
      <c r="A102" s="55" t="s">
        <v>122</v>
      </c>
      <c r="B102" s="46" t="s">
        <v>4</v>
      </c>
      <c r="C102" s="49" t="s">
        <v>2</v>
      </c>
      <c r="D102" s="49" t="s">
        <v>83</v>
      </c>
      <c r="E102" s="49"/>
      <c r="F102" s="49"/>
      <c r="G102" s="2">
        <f>G103</f>
        <v>8720.1</v>
      </c>
    </row>
    <row r="103" spans="1:7" ht="27.2" x14ac:dyDescent="0.25">
      <c r="A103" s="37" t="s">
        <v>121</v>
      </c>
      <c r="B103" s="39" t="s">
        <v>4</v>
      </c>
      <c r="C103" s="53" t="s">
        <v>2</v>
      </c>
      <c r="D103" s="53" t="s">
        <v>83</v>
      </c>
      <c r="E103" s="53" t="s">
        <v>171</v>
      </c>
      <c r="F103" s="53"/>
      <c r="G103" s="9">
        <f>G104</f>
        <v>8720.1</v>
      </c>
    </row>
    <row r="104" spans="1:7" ht="27.2" x14ac:dyDescent="0.25">
      <c r="A104" s="27" t="s">
        <v>172</v>
      </c>
      <c r="B104" s="46" t="s">
        <v>4</v>
      </c>
      <c r="C104" s="51" t="s">
        <v>2</v>
      </c>
      <c r="D104" s="51" t="s">
        <v>83</v>
      </c>
      <c r="E104" s="51" t="s">
        <v>173</v>
      </c>
      <c r="F104" s="51"/>
      <c r="G104" s="5">
        <f>G105</f>
        <v>8720.1</v>
      </c>
    </row>
    <row r="105" spans="1:7" ht="27.2" x14ac:dyDescent="0.25">
      <c r="A105" s="27" t="s">
        <v>38</v>
      </c>
      <c r="B105" s="46" t="s">
        <v>4</v>
      </c>
      <c r="C105" s="51" t="s">
        <v>2</v>
      </c>
      <c r="D105" s="51" t="s">
        <v>83</v>
      </c>
      <c r="E105" s="51" t="s">
        <v>173</v>
      </c>
      <c r="F105" s="51">
        <v>600</v>
      </c>
      <c r="G105" s="5">
        <f>G106</f>
        <v>8720.1</v>
      </c>
    </row>
    <row r="106" spans="1:7" x14ac:dyDescent="0.25">
      <c r="A106" s="34" t="s">
        <v>62</v>
      </c>
      <c r="B106" s="46" t="s">
        <v>4</v>
      </c>
      <c r="C106" s="51" t="s">
        <v>2</v>
      </c>
      <c r="D106" s="51" t="s">
        <v>83</v>
      </c>
      <c r="E106" s="51" t="s">
        <v>173</v>
      </c>
      <c r="F106" s="51">
        <v>610</v>
      </c>
      <c r="G106" s="5">
        <v>8720.1</v>
      </c>
    </row>
    <row r="107" spans="1:7" ht="18" customHeight="1" x14ac:dyDescent="0.25">
      <c r="A107" s="17" t="s">
        <v>120</v>
      </c>
      <c r="B107" s="16" t="s">
        <v>4</v>
      </c>
      <c r="C107" s="15" t="s">
        <v>48</v>
      </c>
      <c r="D107" s="15"/>
      <c r="E107" s="15"/>
      <c r="F107" s="15"/>
      <c r="G107" s="2">
        <f>G137+G117+G122+G108</f>
        <v>61232.4</v>
      </c>
    </row>
    <row r="108" spans="1:7" ht="18" customHeight="1" x14ac:dyDescent="0.25">
      <c r="A108" s="80" t="s">
        <v>261</v>
      </c>
      <c r="B108" s="69">
        <v>203</v>
      </c>
      <c r="C108" s="82" t="s">
        <v>48</v>
      </c>
      <c r="D108" s="82" t="s">
        <v>103</v>
      </c>
      <c r="E108" s="82"/>
      <c r="F108" s="82"/>
      <c r="G108" s="2">
        <f>G109+G113</f>
        <v>718.6</v>
      </c>
    </row>
    <row r="109" spans="1:7" ht="44.15" customHeight="1" x14ac:dyDescent="0.25">
      <c r="A109" s="64" t="s">
        <v>339</v>
      </c>
      <c r="B109" s="69">
        <v>203</v>
      </c>
      <c r="C109" s="83" t="s">
        <v>48</v>
      </c>
      <c r="D109" s="83" t="s">
        <v>103</v>
      </c>
      <c r="E109" s="83" t="s">
        <v>340</v>
      </c>
      <c r="F109" s="82"/>
      <c r="G109" s="2">
        <f>G110</f>
        <v>270</v>
      </c>
    </row>
    <row r="110" spans="1:7" ht="60.45" customHeight="1" x14ac:dyDescent="0.25">
      <c r="A110" s="64" t="s">
        <v>312</v>
      </c>
      <c r="B110" s="69">
        <v>203</v>
      </c>
      <c r="C110" s="83" t="s">
        <v>48</v>
      </c>
      <c r="D110" s="83" t="s">
        <v>103</v>
      </c>
      <c r="E110" s="83" t="s">
        <v>262</v>
      </c>
      <c r="F110" s="83"/>
      <c r="G110" s="9">
        <f>G111</f>
        <v>270</v>
      </c>
    </row>
    <row r="111" spans="1:7" ht="27.2" x14ac:dyDescent="0.25">
      <c r="A111" s="63" t="s">
        <v>29</v>
      </c>
      <c r="B111" s="69">
        <v>203</v>
      </c>
      <c r="C111" s="62" t="s">
        <v>48</v>
      </c>
      <c r="D111" s="62" t="s">
        <v>103</v>
      </c>
      <c r="E111" s="62" t="s">
        <v>262</v>
      </c>
      <c r="F111" s="62" t="s">
        <v>28</v>
      </c>
      <c r="G111" s="5">
        <f>G112</f>
        <v>270</v>
      </c>
    </row>
    <row r="112" spans="1:7" ht="27.2" x14ac:dyDescent="0.25">
      <c r="A112" s="63" t="s">
        <v>27</v>
      </c>
      <c r="B112" s="69">
        <v>203</v>
      </c>
      <c r="C112" s="62" t="s">
        <v>48</v>
      </c>
      <c r="D112" s="62" t="s">
        <v>103</v>
      </c>
      <c r="E112" s="62" t="s">
        <v>262</v>
      </c>
      <c r="F112" s="62" t="s">
        <v>24</v>
      </c>
      <c r="G112" s="5">
        <v>270</v>
      </c>
    </row>
    <row r="113" spans="1:7" x14ac:dyDescent="0.25">
      <c r="A113" s="23" t="s">
        <v>21</v>
      </c>
      <c r="B113" s="97">
        <v>203</v>
      </c>
      <c r="C113" s="83" t="s">
        <v>48</v>
      </c>
      <c r="D113" s="83" t="s">
        <v>103</v>
      </c>
      <c r="E113" s="21" t="s">
        <v>161</v>
      </c>
      <c r="F113" s="83"/>
      <c r="G113" s="9">
        <f>G114</f>
        <v>448.6</v>
      </c>
    </row>
    <row r="114" spans="1:7" ht="54.35" x14ac:dyDescent="0.25">
      <c r="A114" s="64" t="s">
        <v>318</v>
      </c>
      <c r="B114" s="69">
        <v>203</v>
      </c>
      <c r="C114" s="83" t="s">
        <v>48</v>
      </c>
      <c r="D114" s="83" t="s">
        <v>103</v>
      </c>
      <c r="E114" s="83" t="s">
        <v>319</v>
      </c>
      <c r="F114" s="83"/>
      <c r="G114" s="9">
        <f>G115</f>
        <v>448.6</v>
      </c>
    </row>
    <row r="115" spans="1:7" ht="27.2" x14ac:dyDescent="0.25">
      <c r="A115" s="63" t="s">
        <v>29</v>
      </c>
      <c r="B115" s="69">
        <v>203</v>
      </c>
      <c r="C115" s="62" t="s">
        <v>48</v>
      </c>
      <c r="D115" s="62" t="s">
        <v>103</v>
      </c>
      <c r="E115" s="62" t="s">
        <v>319</v>
      </c>
      <c r="F115" s="62" t="s">
        <v>28</v>
      </c>
      <c r="G115" s="5">
        <f>G116</f>
        <v>448.6</v>
      </c>
    </row>
    <row r="116" spans="1:7" ht="27.2" x14ac:dyDescent="0.25">
      <c r="A116" s="63" t="s">
        <v>27</v>
      </c>
      <c r="B116" s="16" t="s">
        <v>4</v>
      </c>
      <c r="C116" s="62" t="s">
        <v>48</v>
      </c>
      <c r="D116" s="62" t="s">
        <v>103</v>
      </c>
      <c r="E116" s="62" t="s">
        <v>319</v>
      </c>
      <c r="F116" s="62" t="s">
        <v>24</v>
      </c>
      <c r="G116" s="5">
        <v>448.6</v>
      </c>
    </row>
    <row r="117" spans="1:7" x14ac:dyDescent="0.25">
      <c r="A117" s="17" t="s">
        <v>119</v>
      </c>
      <c r="B117" s="16" t="s">
        <v>4</v>
      </c>
      <c r="C117" s="15" t="s">
        <v>48</v>
      </c>
      <c r="D117" s="15" t="s">
        <v>69</v>
      </c>
      <c r="E117" s="15"/>
      <c r="F117" s="15"/>
      <c r="G117" s="2">
        <f>G118</f>
        <v>3000</v>
      </c>
    </row>
    <row r="118" spans="1:7" ht="27.2" x14ac:dyDescent="0.25">
      <c r="A118" s="24" t="s">
        <v>115</v>
      </c>
      <c r="B118" s="22" t="s">
        <v>4</v>
      </c>
      <c r="C118" s="20" t="s">
        <v>48</v>
      </c>
      <c r="D118" s="20" t="s">
        <v>69</v>
      </c>
      <c r="E118" s="26" t="s">
        <v>179</v>
      </c>
      <c r="F118" s="20"/>
      <c r="G118" s="9">
        <f>G119</f>
        <v>3000</v>
      </c>
    </row>
    <row r="119" spans="1:7" ht="27.2" x14ac:dyDescent="0.25">
      <c r="A119" s="27" t="s">
        <v>118</v>
      </c>
      <c r="B119" s="16" t="s">
        <v>4</v>
      </c>
      <c r="C119" s="18" t="s">
        <v>48</v>
      </c>
      <c r="D119" s="18" t="s">
        <v>69</v>
      </c>
      <c r="E119" s="26" t="s">
        <v>178</v>
      </c>
      <c r="F119" s="18" t="s">
        <v>117</v>
      </c>
      <c r="G119" s="5">
        <f>G120</f>
        <v>3000</v>
      </c>
    </row>
    <row r="120" spans="1:7" x14ac:dyDescent="0.25">
      <c r="A120" s="19" t="s">
        <v>73</v>
      </c>
      <c r="B120" s="16" t="s">
        <v>4</v>
      </c>
      <c r="C120" s="18" t="s">
        <v>48</v>
      </c>
      <c r="D120" s="18" t="s">
        <v>69</v>
      </c>
      <c r="E120" s="26" t="s">
        <v>178</v>
      </c>
      <c r="F120" s="18" t="s">
        <v>72</v>
      </c>
      <c r="G120" s="5">
        <f>G121</f>
        <v>3000</v>
      </c>
    </row>
    <row r="121" spans="1:7" ht="40.75" x14ac:dyDescent="0.25">
      <c r="A121" s="19" t="s">
        <v>112</v>
      </c>
      <c r="B121" s="16" t="s">
        <v>4</v>
      </c>
      <c r="C121" s="18" t="s">
        <v>48</v>
      </c>
      <c r="D121" s="18" t="s">
        <v>69</v>
      </c>
      <c r="E121" s="26" t="s">
        <v>178</v>
      </c>
      <c r="F121" s="18" t="s">
        <v>111</v>
      </c>
      <c r="G121" s="5">
        <v>3000</v>
      </c>
    </row>
    <row r="122" spans="1:7" x14ac:dyDescent="0.25">
      <c r="A122" s="17" t="s">
        <v>116</v>
      </c>
      <c r="B122" s="15" t="s">
        <v>4</v>
      </c>
      <c r="C122" s="15" t="s">
        <v>48</v>
      </c>
      <c r="D122" s="15" t="s">
        <v>83</v>
      </c>
      <c r="E122" s="15"/>
      <c r="F122" s="15"/>
      <c r="G122" s="99">
        <f>G123</f>
        <v>54223.8</v>
      </c>
    </row>
    <row r="123" spans="1:7" ht="27.2" x14ac:dyDescent="0.25">
      <c r="A123" s="24" t="s">
        <v>115</v>
      </c>
      <c r="B123" s="33" t="s">
        <v>4</v>
      </c>
      <c r="C123" s="20" t="s">
        <v>48</v>
      </c>
      <c r="D123" s="20" t="s">
        <v>83</v>
      </c>
      <c r="E123" s="26" t="s">
        <v>179</v>
      </c>
      <c r="F123" s="15"/>
      <c r="G123" s="32">
        <f>G124+G129+G134</f>
        <v>54223.8</v>
      </c>
    </row>
    <row r="124" spans="1:7" ht="40.75" x14ac:dyDescent="0.25">
      <c r="A124" s="100" t="s">
        <v>114</v>
      </c>
      <c r="B124" s="33" t="s">
        <v>4</v>
      </c>
      <c r="C124" s="20" t="s">
        <v>48</v>
      </c>
      <c r="D124" s="20" t="s">
        <v>83</v>
      </c>
      <c r="E124" s="26" t="s">
        <v>180</v>
      </c>
      <c r="F124" s="20"/>
      <c r="G124" s="32">
        <f>G125+G127</f>
        <v>4006.9</v>
      </c>
    </row>
    <row r="125" spans="1:7" ht="27.2" x14ac:dyDescent="0.25">
      <c r="A125" s="19" t="s">
        <v>29</v>
      </c>
      <c r="B125" s="15" t="s">
        <v>4</v>
      </c>
      <c r="C125" s="18" t="s">
        <v>48</v>
      </c>
      <c r="D125" s="18" t="s">
        <v>83</v>
      </c>
      <c r="E125" s="25" t="s">
        <v>180</v>
      </c>
      <c r="F125" s="18" t="s">
        <v>28</v>
      </c>
      <c r="G125" s="30">
        <f>G126</f>
        <v>2000</v>
      </c>
    </row>
    <row r="126" spans="1:7" ht="27.2" x14ac:dyDescent="0.25">
      <c r="A126" s="19" t="s">
        <v>27</v>
      </c>
      <c r="B126" s="15" t="s">
        <v>4</v>
      </c>
      <c r="C126" s="18" t="s">
        <v>48</v>
      </c>
      <c r="D126" s="18" t="s">
        <v>83</v>
      </c>
      <c r="E126" s="25" t="s">
        <v>180</v>
      </c>
      <c r="F126" s="18" t="s">
        <v>24</v>
      </c>
      <c r="G126" s="30">
        <v>2000</v>
      </c>
    </row>
    <row r="127" spans="1:7" x14ac:dyDescent="0.25">
      <c r="A127" s="63" t="s">
        <v>106</v>
      </c>
      <c r="B127" s="15" t="s">
        <v>4</v>
      </c>
      <c r="C127" s="62" t="s">
        <v>48</v>
      </c>
      <c r="D127" s="62" t="s">
        <v>83</v>
      </c>
      <c r="E127" s="95" t="s">
        <v>180</v>
      </c>
      <c r="F127" s="62" t="s">
        <v>6</v>
      </c>
      <c r="G127" s="30">
        <f>G128</f>
        <v>2006.9</v>
      </c>
    </row>
    <row r="128" spans="1:7" x14ac:dyDescent="0.25">
      <c r="A128" s="63" t="s">
        <v>252</v>
      </c>
      <c r="B128" s="15" t="s">
        <v>4</v>
      </c>
      <c r="C128" s="62" t="s">
        <v>48</v>
      </c>
      <c r="D128" s="62" t="s">
        <v>83</v>
      </c>
      <c r="E128" s="95" t="s">
        <v>180</v>
      </c>
      <c r="F128" s="62" t="s">
        <v>249</v>
      </c>
      <c r="G128" s="30">
        <v>2006.9</v>
      </c>
    </row>
    <row r="129" spans="1:7" ht="67.95" x14ac:dyDescent="0.25">
      <c r="A129" s="24" t="s">
        <v>324</v>
      </c>
      <c r="B129" s="15" t="s">
        <v>4</v>
      </c>
      <c r="C129" s="20" t="s">
        <v>48</v>
      </c>
      <c r="D129" s="20" t="s">
        <v>83</v>
      </c>
      <c r="E129" s="20" t="s">
        <v>181</v>
      </c>
      <c r="F129" s="20"/>
      <c r="G129" s="32">
        <f>G130+G132</f>
        <v>49793.1</v>
      </c>
    </row>
    <row r="130" spans="1:7" ht="27.2" x14ac:dyDescent="0.25">
      <c r="A130" s="19" t="s">
        <v>29</v>
      </c>
      <c r="B130" s="15" t="s">
        <v>4</v>
      </c>
      <c r="C130" s="18" t="s">
        <v>48</v>
      </c>
      <c r="D130" s="18" t="s">
        <v>83</v>
      </c>
      <c r="E130" s="18" t="s">
        <v>181</v>
      </c>
      <c r="F130" s="18" t="s">
        <v>28</v>
      </c>
      <c r="G130" s="30">
        <f>G131</f>
        <v>8051.5</v>
      </c>
    </row>
    <row r="131" spans="1:7" ht="27.2" x14ac:dyDescent="0.25">
      <c r="A131" s="19" t="s">
        <v>27</v>
      </c>
      <c r="B131" s="15" t="s">
        <v>4</v>
      </c>
      <c r="C131" s="18" t="s">
        <v>48</v>
      </c>
      <c r="D131" s="18" t="s">
        <v>83</v>
      </c>
      <c r="E131" s="18" t="s">
        <v>181</v>
      </c>
      <c r="F131" s="18" t="s">
        <v>24</v>
      </c>
      <c r="G131" s="30">
        <v>8051.5</v>
      </c>
    </row>
    <row r="132" spans="1:7" x14ac:dyDescent="0.25">
      <c r="A132" s="19" t="s">
        <v>106</v>
      </c>
      <c r="B132" s="15" t="s">
        <v>4</v>
      </c>
      <c r="C132" s="18" t="s">
        <v>48</v>
      </c>
      <c r="D132" s="18" t="s">
        <v>83</v>
      </c>
      <c r="E132" s="18" t="s">
        <v>181</v>
      </c>
      <c r="F132" s="18" t="s">
        <v>6</v>
      </c>
      <c r="G132" s="30">
        <f>G133</f>
        <v>41741.599999999999</v>
      </c>
    </row>
    <row r="133" spans="1:7" x14ac:dyDescent="0.25">
      <c r="A133" s="63" t="s">
        <v>252</v>
      </c>
      <c r="B133" s="15" t="s">
        <v>4</v>
      </c>
      <c r="C133" s="18" t="s">
        <v>48</v>
      </c>
      <c r="D133" s="18" t="s">
        <v>83</v>
      </c>
      <c r="E133" s="18" t="s">
        <v>181</v>
      </c>
      <c r="F133" s="18" t="s">
        <v>249</v>
      </c>
      <c r="G133" s="30">
        <v>41741.599999999999</v>
      </c>
    </row>
    <row r="134" spans="1:7" ht="66.599999999999994" customHeight="1" x14ac:dyDescent="0.25">
      <c r="A134" s="24" t="s">
        <v>182</v>
      </c>
      <c r="B134" s="33" t="s">
        <v>4</v>
      </c>
      <c r="C134" s="20" t="s">
        <v>48</v>
      </c>
      <c r="D134" s="20" t="s">
        <v>83</v>
      </c>
      <c r="E134" s="20" t="s">
        <v>183</v>
      </c>
      <c r="F134" s="20"/>
      <c r="G134" s="32">
        <f>G135</f>
        <v>423.8</v>
      </c>
    </row>
    <row r="135" spans="1:7" ht="27.2" x14ac:dyDescent="0.25">
      <c r="A135" s="19" t="s">
        <v>29</v>
      </c>
      <c r="B135" s="15" t="s">
        <v>4</v>
      </c>
      <c r="C135" s="18" t="s">
        <v>48</v>
      </c>
      <c r="D135" s="18" t="s">
        <v>83</v>
      </c>
      <c r="E135" s="18" t="s">
        <v>183</v>
      </c>
      <c r="F135" s="18" t="s">
        <v>28</v>
      </c>
      <c r="G135" s="30">
        <f>G136</f>
        <v>423.8</v>
      </c>
    </row>
    <row r="136" spans="1:7" ht="27.2" x14ac:dyDescent="0.25">
      <c r="A136" s="19" t="s">
        <v>27</v>
      </c>
      <c r="B136" s="15" t="s">
        <v>4</v>
      </c>
      <c r="C136" s="18" t="s">
        <v>48</v>
      </c>
      <c r="D136" s="18" t="s">
        <v>83</v>
      </c>
      <c r="E136" s="18" t="s">
        <v>183</v>
      </c>
      <c r="F136" s="18" t="s">
        <v>24</v>
      </c>
      <c r="G136" s="30">
        <v>423.8</v>
      </c>
    </row>
    <row r="137" spans="1:7" x14ac:dyDescent="0.25">
      <c r="A137" s="17" t="s">
        <v>113</v>
      </c>
      <c r="B137" s="16" t="s">
        <v>4</v>
      </c>
      <c r="C137" s="15" t="s">
        <v>48</v>
      </c>
      <c r="D137" s="15" t="s">
        <v>26</v>
      </c>
      <c r="E137" s="15"/>
      <c r="F137" s="18"/>
      <c r="G137" s="2">
        <f>G138+G145</f>
        <v>3290</v>
      </c>
    </row>
    <row r="138" spans="1:7" ht="40.75" x14ac:dyDescent="0.25">
      <c r="A138" s="24" t="s">
        <v>313</v>
      </c>
      <c r="B138" s="54" t="s">
        <v>4</v>
      </c>
      <c r="C138" s="53" t="s">
        <v>48</v>
      </c>
      <c r="D138" s="53" t="s">
        <v>26</v>
      </c>
      <c r="E138" s="41" t="s">
        <v>186</v>
      </c>
      <c r="F138" s="20"/>
      <c r="G138" s="9">
        <f>G139+G142</f>
        <v>1937.3</v>
      </c>
    </row>
    <row r="139" spans="1:7" ht="74.05" customHeight="1" x14ac:dyDescent="0.25">
      <c r="A139" s="40" t="s">
        <v>341</v>
      </c>
      <c r="B139" s="54" t="s">
        <v>4</v>
      </c>
      <c r="C139" s="53" t="s">
        <v>48</v>
      </c>
      <c r="D139" s="53" t="s">
        <v>26</v>
      </c>
      <c r="E139" s="41" t="s">
        <v>187</v>
      </c>
      <c r="F139" s="41"/>
      <c r="G139" s="9">
        <f>G140</f>
        <v>937.3</v>
      </c>
    </row>
    <row r="140" spans="1:7" x14ac:dyDescent="0.25">
      <c r="A140" s="19" t="s">
        <v>73</v>
      </c>
      <c r="B140" s="52" t="s">
        <v>4</v>
      </c>
      <c r="C140" s="51" t="s">
        <v>48</v>
      </c>
      <c r="D140" s="51" t="s">
        <v>26</v>
      </c>
      <c r="E140" s="50" t="s">
        <v>187</v>
      </c>
      <c r="F140" s="50">
        <v>800</v>
      </c>
      <c r="G140" s="5">
        <f>G141</f>
        <v>937.3</v>
      </c>
    </row>
    <row r="141" spans="1:7" ht="38.25" customHeight="1" x14ac:dyDescent="0.25">
      <c r="A141" s="19" t="s">
        <v>112</v>
      </c>
      <c r="B141" s="52" t="s">
        <v>4</v>
      </c>
      <c r="C141" s="51" t="s">
        <v>48</v>
      </c>
      <c r="D141" s="51" t="s">
        <v>26</v>
      </c>
      <c r="E141" s="50" t="s">
        <v>187</v>
      </c>
      <c r="F141" s="18" t="s">
        <v>111</v>
      </c>
      <c r="G141" s="5">
        <v>937.3</v>
      </c>
    </row>
    <row r="142" spans="1:7" ht="54.35" x14ac:dyDescent="0.25">
      <c r="A142" s="24" t="s">
        <v>253</v>
      </c>
      <c r="B142" s="54" t="s">
        <v>4</v>
      </c>
      <c r="C142" s="53" t="s">
        <v>48</v>
      </c>
      <c r="D142" s="53" t="s">
        <v>26</v>
      </c>
      <c r="E142" s="41" t="s">
        <v>188</v>
      </c>
      <c r="F142" s="20"/>
      <c r="G142" s="9">
        <f>G143</f>
        <v>1000</v>
      </c>
    </row>
    <row r="143" spans="1:7" x14ac:dyDescent="0.25">
      <c r="A143" s="19" t="s">
        <v>73</v>
      </c>
      <c r="B143" s="52" t="s">
        <v>4</v>
      </c>
      <c r="C143" s="51" t="s">
        <v>48</v>
      </c>
      <c r="D143" s="51" t="s">
        <v>26</v>
      </c>
      <c r="E143" s="50" t="s">
        <v>188</v>
      </c>
      <c r="F143" s="50">
        <v>800</v>
      </c>
      <c r="G143" s="5">
        <f>G144</f>
        <v>1000</v>
      </c>
    </row>
    <row r="144" spans="1:7" ht="39.75" customHeight="1" x14ac:dyDescent="0.25">
      <c r="A144" s="19" t="s">
        <v>112</v>
      </c>
      <c r="B144" s="52" t="s">
        <v>4</v>
      </c>
      <c r="C144" s="51" t="s">
        <v>48</v>
      </c>
      <c r="D144" s="51" t="s">
        <v>26</v>
      </c>
      <c r="E144" s="50" t="s">
        <v>188</v>
      </c>
      <c r="F144" s="18" t="s">
        <v>111</v>
      </c>
      <c r="G144" s="5">
        <v>1000</v>
      </c>
    </row>
    <row r="145" spans="1:7" ht="39.75" customHeight="1" x14ac:dyDescent="0.25">
      <c r="A145" s="24" t="s">
        <v>342</v>
      </c>
      <c r="B145" s="102" t="s">
        <v>4</v>
      </c>
      <c r="C145" s="53" t="s">
        <v>48</v>
      </c>
      <c r="D145" s="53" t="s">
        <v>26</v>
      </c>
      <c r="E145" s="41" t="s">
        <v>344</v>
      </c>
      <c r="F145" s="18"/>
      <c r="G145" s="9">
        <f>G146</f>
        <v>1352.7</v>
      </c>
    </row>
    <row r="146" spans="1:7" ht="53.7" customHeight="1" x14ac:dyDescent="0.25">
      <c r="A146" s="24" t="s">
        <v>343</v>
      </c>
      <c r="B146" s="102" t="s">
        <v>4</v>
      </c>
      <c r="C146" s="53" t="s">
        <v>48</v>
      </c>
      <c r="D146" s="53" t="s">
        <v>26</v>
      </c>
      <c r="E146" s="41" t="s">
        <v>266</v>
      </c>
      <c r="F146" s="20"/>
      <c r="G146" s="32">
        <f>G147</f>
        <v>1352.7</v>
      </c>
    </row>
    <row r="147" spans="1:7" ht="25.5" customHeight="1" x14ac:dyDescent="0.25">
      <c r="A147" s="19" t="s">
        <v>29</v>
      </c>
      <c r="B147" s="102" t="s">
        <v>4</v>
      </c>
      <c r="C147" s="51" t="s">
        <v>48</v>
      </c>
      <c r="D147" s="51" t="s">
        <v>26</v>
      </c>
      <c r="E147" s="50" t="s">
        <v>266</v>
      </c>
      <c r="F147" s="18" t="s">
        <v>28</v>
      </c>
      <c r="G147" s="30">
        <f>G148</f>
        <v>1352.7</v>
      </c>
    </row>
    <row r="148" spans="1:7" ht="25.5" customHeight="1" x14ac:dyDescent="0.25">
      <c r="A148" s="19" t="s">
        <v>27</v>
      </c>
      <c r="B148" s="102" t="s">
        <v>4</v>
      </c>
      <c r="C148" s="51" t="s">
        <v>48</v>
      </c>
      <c r="D148" s="51" t="s">
        <v>26</v>
      </c>
      <c r="E148" s="50" t="s">
        <v>266</v>
      </c>
      <c r="F148" s="18" t="s">
        <v>24</v>
      </c>
      <c r="G148" s="30">
        <v>1352.7</v>
      </c>
    </row>
    <row r="149" spans="1:7" x14ac:dyDescent="0.25">
      <c r="A149" s="17" t="s">
        <v>110</v>
      </c>
      <c r="B149" s="16" t="s">
        <v>4</v>
      </c>
      <c r="C149" s="15" t="s">
        <v>103</v>
      </c>
      <c r="D149" s="15"/>
      <c r="E149" s="15"/>
      <c r="F149" s="15"/>
      <c r="G149" s="2">
        <f>G150+G155+G166</f>
        <v>27420.799999999999</v>
      </c>
    </row>
    <row r="150" spans="1:7" x14ac:dyDescent="0.25">
      <c r="A150" s="17" t="s">
        <v>109</v>
      </c>
      <c r="B150" s="16" t="s">
        <v>4</v>
      </c>
      <c r="C150" s="15" t="s">
        <v>103</v>
      </c>
      <c r="D150" s="15" t="s">
        <v>11</v>
      </c>
      <c r="E150" s="15"/>
      <c r="F150" s="15"/>
      <c r="G150" s="2">
        <f>G151</f>
        <v>21160.5</v>
      </c>
    </row>
    <row r="151" spans="1:7" ht="30.25" customHeight="1" x14ac:dyDescent="0.25">
      <c r="A151" s="24" t="s">
        <v>190</v>
      </c>
      <c r="B151" s="22" t="s">
        <v>4</v>
      </c>
      <c r="C151" s="20" t="s">
        <v>103</v>
      </c>
      <c r="D151" s="20" t="s">
        <v>11</v>
      </c>
      <c r="E151" s="21" t="s">
        <v>189</v>
      </c>
      <c r="F151" s="18"/>
      <c r="G151" s="9">
        <f>G152</f>
        <v>21160.5</v>
      </c>
    </row>
    <row r="152" spans="1:7" ht="54" customHeight="1" x14ac:dyDescent="0.25">
      <c r="A152" s="24" t="s">
        <v>257</v>
      </c>
      <c r="B152" s="22" t="s">
        <v>4</v>
      </c>
      <c r="C152" s="20" t="s">
        <v>103</v>
      </c>
      <c r="D152" s="20" t="s">
        <v>11</v>
      </c>
      <c r="E152" s="20" t="s">
        <v>256</v>
      </c>
      <c r="F152" s="20"/>
      <c r="G152" s="9">
        <f>G153</f>
        <v>21160.5</v>
      </c>
    </row>
    <row r="153" spans="1:7" ht="27.2" x14ac:dyDescent="0.25">
      <c r="A153" s="19" t="s">
        <v>108</v>
      </c>
      <c r="B153" s="16" t="s">
        <v>4</v>
      </c>
      <c r="C153" s="18" t="s">
        <v>103</v>
      </c>
      <c r="D153" s="18" t="s">
        <v>11</v>
      </c>
      <c r="E153" s="18" t="s">
        <v>256</v>
      </c>
      <c r="F153" s="18" t="s">
        <v>98</v>
      </c>
      <c r="G153" s="5">
        <f>G154</f>
        <v>21160.5</v>
      </c>
    </row>
    <row r="154" spans="1:7" x14ac:dyDescent="0.25">
      <c r="A154" s="19" t="s">
        <v>97</v>
      </c>
      <c r="B154" s="16" t="s">
        <v>4</v>
      </c>
      <c r="C154" s="18" t="s">
        <v>103</v>
      </c>
      <c r="D154" s="18" t="s">
        <v>11</v>
      </c>
      <c r="E154" s="18" t="s">
        <v>256</v>
      </c>
      <c r="F154" s="18" t="s">
        <v>96</v>
      </c>
      <c r="G154" s="5">
        <v>21160.5</v>
      </c>
    </row>
    <row r="155" spans="1:7" x14ac:dyDescent="0.25">
      <c r="A155" s="17" t="s">
        <v>107</v>
      </c>
      <c r="B155" s="16" t="s">
        <v>4</v>
      </c>
      <c r="C155" s="15" t="s">
        <v>103</v>
      </c>
      <c r="D155" s="15" t="s">
        <v>25</v>
      </c>
      <c r="E155" s="15"/>
      <c r="F155" s="15"/>
      <c r="G155" s="2">
        <f>G156</f>
        <v>4519.6000000000004</v>
      </c>
    </row>
    <row r="156" spans="1:7" ht="26.5" customHeight="1" x14ac:dyDescent="0.25">
      <c r="A156" s="24" t="s">
        <v>190</v>
      </c>
      <c r="B156" s="22" t="s">
        <v>4</v>
      </c>
      <c r="C156" s="20" t="s">
        <v>103</v>
      </c>
      <c r="D156" s="20" t="s">
        <v>25</v>
      </c>
      <c r="E156" s="21" t="s">
        <v>189</v>
      </c>
      <c r="F156" s="10"/>
      <c r="G156" s="9">
        <f>+G157+G160+G163</f>
        <v>4519.6000000000004</v>
      </c>
    </row>
    <row r="157" spans="1:7" ht="27.2" x14ac:dyDescent="0.25">
      <c r="A157" s="24" t="s">
        <v>240</v>
      </c>
      <c r="B157" s="39" t="s">
        <v>4</v>
      </c>
      <c r="C157" s="41" t="s">
        <v>103</v>
      </c>
      <c r="D157" s="41" t="s">
        <v>25</v>
      </c>
      <c r="E157" s="20" t="s">
        <v>260</v>
      </c>
      <c r="F157" s="41"/>
      <c r="G157" s="9">
        <f>G158</f>
        <v>400</v>
      </c>
    </row>
    <row r="158" spans="1:7" x14ac:dyDescent="0.25">
      <c r="A158" s="19" t="s">
        <v>73</v>
      </c>
      <c r="B158" s="46" t="s">
        <v>4</v>
      </c>
      <c r="C158" s="50" t="s">
        <v>103</v>
      </c>
      <c r="D158" s="50" t="s">
        <v>25</v>
      </c>
      <c r="E158" s="18" t="s">
        <v>260</v>
      </c>
      <c r="F158" s="50"/>
      <c r="G158" s="5">
        <f>G159</f>
        <v>400</v>
      </c>
    </row>
    <row r="159" spans="1:7" ht="40.75" x14ac:dyDescent="0.25">
      <c r="A159" s="19" t="s">
        <v>112</v>
      </c>
      <c r="B159" s="46" t="s">
        <v>4</v>
      </c>
      <c r="C159" s="50" t="s">
        <v>103</v>
      </c>
      <c r="D159" s="50" t="s">
        <v>25</v>
      </c>
      <c r="E159" s="18" t="s">
        <v>260</v>
      </c>
      <c r="F159" s="50"/>
      <c r="G159" s="5">
        <v>400</v>
      </c>
    </row>
    <row r="160" spans="1:7" ht="19.55" customHeight="1" x14ac:dyDescent="0.25">
      <c r="A160" s="24" t="s">
        <v>258</v>
      </c>
      <c r="B160" s="39" t="s">
        <v>4</v>
      </c>
      <c r="C160" s="41" t="s">
        <v>103</v>
      </c>
      <c r="D160" s="41" t="s">
        <v>25</v>
      </c>
      <c r="E160" s="20" t="s">
        <v>259</v>
      </c>
      <c r="F160" s="41"/>
      <c r="G160" s="9">
        <f>G161</f>
        <v>604.6</v>
      </c>
    </row>
    <row r="161" spans="1:8" ht="14.95" customHeight="1" x14ac:dyDescent="0.25">
      <c r="A161" s="19" t="s">
        <v>106</v>
      </c>
      <c r="B161" s="46" t="s">
        <v>4</v>
      </c>
      <c r="C161" s="50" t="s">
        <v>103</v>
      </c>
      <c r="D161" s="50" t="s">
        <v>25</v>
      </c>
      <c r="E161" s="18" t="s">
        <v>259</v>
      </c>
      <c r="F161" s="18" t="s">
        <v>6</v>
      </c>
      <c r="G161" s="5">
        <f>G162</f>
        <v>604.6</v>
      </c>
    </row>
    <row r="162" spans="1:8" ht="14.3" customHeight="1" x14ac:dyDescent="0.25">
      <c r="A162" s="63" t="s">
        <v>252</v>
      </c>
      <c r="B162" s="46" t="s">
        <v>4</v>
      </c>
      <c r="C162" s="50" t="s">
        <v>103</v>
      </c>
      <c r="D162" s="50" t="s">
        <v>25</v>
      </c>
      <c r="E162" s="18" t="s">
        <v>259</v>
      </c>
      <c r="F162" s="18" t="s">
        <v>249</v>
      </c>
      <c r="G162" s="5">
        <v>604.6</v>
      </c>
    </row>
    <row r="163" spans="1:8" ht="59.3" customHeight="1" x14ac:dyDescent="0.25">
      <c r="A163" s="64" t="s">
        <v>320</v>
      </c>
      <c r="B163" s="39" t="s">
        <v>4</v>
      </c>
      <c r="C163" s="41" t="s">
        <v>103</v>
      </c>
      <c r="D163" s="41" t="s">
        <v>25</v>
      </c>
      <c r="E163" s="20" t="s">
        <v>321</v>
      </c>
      <c r="F163" s="20"/>
      <c r="G163" s="9">
        <f>G164</f>
        <v>3515</v>
      </c>
    </row>
    <row r="164" spans="1:8" ht="14.3" customHeight="1" x14ac:dyDescent="0.25">
      <c r="A164" s="19" t="s">
        <v>106</v>
      </c>
      <c r="B164" s="46" t="s">
        <v>4</v>
      </c>
      <c r="C164" s="50" t="s">
        <v>103</v>
      </c>
      <c r="D164" s="50" t="s">
        <v>25</v>
      </c>
      <c r="E164" s="18" t="s">
        <v>321</v>
      </c>
      <c r="F164" s="18" t="s">
        <v>6</v>
      </c>
      <c r="G164" s="5">
        <f>G165</f>
        <v>3515</v>
      </c>
    </row>
    <row r="165" spans="1:8" ht="14.3" customHeight="1" x14ac:dyDescent="0.25">
      <c r="A165" s="63" t="s">
        <v>252</v>
      </c>
      <c r="B165" s="46" t="s">
        <v>4</v>
      </c>
      <c r="C165" s="50" t="s">
        <v>103</v>
      </c>
      <c r="D165" s="50" t="s">
        <v>25</v>
      </c>
      <c r="E165" s="18" t="s">
        <v>321</v>
      </c>
      <c r="F165" s="18" t="s">
        <v>249</v>
      </c>
      <c r="G165" s="5">
        <v>3515</v>
      </c>
    </row>
    <row r="166" spans="1:8" x14ac:dyDescent="0.25">
      <c r="A166" s="17" t="s">
        <v>105</v>
      </c>
      <c r="B166" s="16" t="s">
        <v>4</v>
      </c>
      <c r="C166" s="49" t="s">
        <v>103</v>
      </c>
      <c r="D166" s="35" t="s">
        <v>2</v>
      </c>
      <c r="E166" s="18"/>
      <c r="F166" s="15"/>
      <c r="G166" s="2">
        <f>G168+G172</f>
        <v>1740.7</v>
      </c>
    </row>
    <row r="167" spans="1:8" ht="27.2" x14ac:dyDescent="0.25">
      <c r="A167" s="24" t="s">
        <v>190</v>
      </c>
      <c r="B167" s="22" t="s">
        <v>4</v>
      </c>
      <c r="C167" s="20" t="s">
        <v>103</v>
      </c>
      <c r="D167" s="26" t="s">
        <v>2</v>
      </c>
      <c r="E167" s="21" t="s">
        <v>189</v>
      </c>
      <c r="F167" s="15"/>
      <c r="G167" s="9">
        <f>G168</f>
        <v>365</v>
      </c>
      <c r="H167" s="87"/>
    </row>
    <row r="168" spans="1:8" x14ac:dyDescent="0.25">
      <c r="A168" s="48" t="s">
        <v>105</v>
      </c>
      <c r="B168" s="22" t="s">
        <v>4</v>
      </c>
      <c r="C168" s="26" t="s">
        <v>103</v>
      </c>
      <c r="D168" s="26" t="s">
        <v>2</v>
      </c>
      <c r="E168" s="26" t="s">
        <v>265</v>
      </c>
      <c r="F168" s="26"/>
      <c r="G168" s="9">
        <f t="shared" ref="G168" si="0">G169</f>
        <v>365</v>
      </c>
      <c r="H168" s="87"/>
    </row>
    <row r="169" spans="1:8" x14ac:dyDescent="0.25">
      <c r="A169" s="29" t="s">
        <v>104</v>
      </c>
      <c r="B169" s="16" t="s">
        <v>4</v>
      </c>
      <c r="C169" s="25" t="s">
        <v>103</v>
      </c>
      <c r="D169" s="25" t="s">
        <v>2</v>
      </c>
      <c r="E169" s="25" t="s">
        <v>265</v>
      </c>
      <c r="F169" s="25"/>
      <c r="G169" s="5">
        <f>G170</f>
        <v>365</v>
      </c>
    </row>
    <row r="170" spans="1:8" ht="27.2" x14ac:dyDescent="0.25">
      <c r="A170" s="19" t="s">
        <v>29</v>
      </c>
      <c r="B170" s="16" t="s">
        <v>4</v>
      </c>
      <c r="C170" s="25" t="s">
        <v>103</v>
      </c>
      <c r="D170" s="25" t="s">
        <v>2</v>
      </c>
      <c r="E170" s="25" t="s">
        <v>265</v>
      </c>
      <c r="F170" s="25" t="s">
        <v>28</v>
      </c>
      <c r="G170" s="5">
        <f>G171</f>
        <v>365</v>
      </c>
    </row>
    <row r="171" spans="1:8" ht="27" customHeight="1" x14ac:dyDescent="0.25">
      <c r="A171" s="19" t="s">
        <v>27</v>
      </c>
      <c r="B171" s="16" t="s">
        <v>4</v>
      </c>
      <c r="C171" s="25" t="s">
        <v>103</v>
      </c>
      <c r="D171" s="25" t="s">
        <v>2</v>
      </c>
      <c r="E171" s="25" t="s">
        <v>265</v>
      </c>
      <c r="F171" s="25" t="s">
        <v>24</v>
      </c>
      <c r="G171" s="5">
        <v>365</v>
      </c>
    </row>
    <row r="172" spans="1:8" ht="67.75" customHeight="1" x14ac:dyDescent="0.25">
      <c r="A172" s="40" t="s">
        <v>263</v>
      </c>
      <c r="B172" s="69">
        <v>203</v>
      </c>
      <c r="C172" s="96" t="s">
        <v>103</v>
      </c>
      <c r="D172" s="26" t="s">
        <v>2</v>
      </c>
      <c r="E172" s="20" t="s">
        <v>264</v>
      </c>
      <c r="F172" s="20"/>
      <c r="G172" s="9">
        <f>G173</f>
        <v>1375.7</v>
      </c>
    </row>
    <row r="173" spans="1:8" ht="17.5" customHeight="1" x14ac:dyDescent="0.25">
      <c r="A173" s="63" t="s">
        <v>106</v>
      </c>
      <c r="B173" s="69">
        <v>203</v>
      </c>
      <c r="C173" s="95" t="s">
        <v>103</v>
      </c>
      <c r="D173" s="25" t="s">
        <v>2</v>
      </c>
      <c r="E173" s="18" t="s">
        <v>264</v>
      </c>
      <c r="F173" s="18" t="s">
        <v>6</v>
      </c>
      <c r="G173" s="5">
        <f>G174</f>
        <v>1375.7</v>
      </c>
    </row>
    <row r="174" spans="1:8" ht="17.5" customHeight="1" x14ac:dyDescent="0.25">
      <c r="A174" s="63" t="s">
        <v>252</v>
      </c>
      <c r="B174" s="69">
        <v>203</v>
      </c>
      <c r="C174" s="95" t="s">
        <v>103</v>
      </c>
      <c r="D174" s="25" t="s">
        <v>2</v>
      </c>
      <c r="E174" s="18" t="s">
        <v>264</v>
      </c>
      <c r="F174" s="18" t="s">
        <v>249</v>
      </c>
      <c r="G174" s="5">
        <v>1375.7</v>
      </c>
    </row>
    <row r="175" spans="1:8" x14ac:dyDescent="0.25">
      <c r="A175" s="17" t="s">
        <v>102</v>
      </c>
      <c r="B175" s="16" t="s">
        <v>4</v>
      </c>
      <c r="C175" s="15" t="s">
        <v>84</v>
      </c>
      <c r="D175" s="15"/>
      <c r="E175" s="15"/>
      <c r="F175" s="15"/>
      <c r="G175" s="2">
        <f>G176+G197+G233+G260+G220</f>
        <v>609457.10000000009</v>
      </c>
    </row>
    <row r="176" spans="1:8" x14ac:dyDescent="0.25">
      <c r="A176" s="17" t="s">
        <v>101</v>
      </c>
      <c r="B176" s="16" t="s">
        <v>4</v>
      </c>
      <c r="C176" s="15" t="s">
        <v>84</v>
      </c>
      <c r="D176" s="15" t="s">
        <v>11</v>
      </c>
      <c r="E176" s="15"/>
      <c r="F176" s="15"/>
      <c r="G176" s="2">
        <f>G177</f>
        <v>107035.09999999999</v>
      </c>
    </row>
    <row r="177" spans="1:7" x14ac:dyDescent="0.25">
      <c r="A177" s="24" t="s">
        <v>87</v>
      </c>
      <c r="B177" s="21" t="s">
        <v>4</v>
      </c>
      <c r="C177" s="20" t="s">
        <v>84</v>
      </c>
      <c r="D177" s="20" t="s">
        <v>11</v>
      </c>
      <c r="E177" s="20" t="s">
        <v>191</v>
      </c>
      <c r="F177" s="20"/>
      <c r="G177" s="9">
        <f>G178+G187+G194</f>
        <v>107035.09999999999</v>
      </c>
    </row>
    <row r="178" spans="1:7" x14ac:dyDescent="0.25">
      <c r="A178" s="24" t="s">
        <v>100</v>
      </c>
      <c r="B178" s="22" t="s">
        <v>4</v>
      </c>
      <c r="C178" s="26" t="s">
        <v>84</v>
      </c>
      <c r="D178" s="26" t="s">
        <v>11</v>
      </c>
      <c r="E178" s="20" t="s">
        <v>192</v>
      </c>
      <c r="F178" s="20"/>
      <c r="G178" s="9">
        <f>G179+G181+G183+G185</f>
        <v>29476.199999999997</v>
      </c>
    </row>
    <row r="179" spans="1:7" ht="54.35" x14ac:dyDescent="0.25">
      <c r="A179" s="19" t="s">
        <v>77</v>
      </c>
      <c r="B179" s="16" t="s">
        <v>4</v>
      </c>
      <c r="C179" s="25" t="s">
        <v>84</v>
      </c>
      <c r="D179" s="25" t="s">
        <v>11</v>
      </c>
      <c r="E179" s="18" t="s">
        <v>192</v>
      </c>
      <c r="F179" s="18" t="s">
        <v>76</v>
      </c>
      <c r="G179" s="47">
        <f>G180</f>
        <v>487.9</v>
      </c>
    </row>
    <row r="180" spans="1:7" x14ac:dyDescent="0.25">
      <c r="A180" s="19" t="s">
        <v>75</v>
      </c>
      <c r="B180" s="16" t="s">
        <v>4</v>
      </c>
      <c r="C180" s="25" t="s">
        <v>84</v>
      </c>
      <c r="D180" s="25" t="s">
        <v>11</v>
      </c>
      <c r="E180" s="18" t="s">
        <v>192</v>
      </c>
      <c r="F180" s="18" t="s">
        <v>74</v>
      </c>
      <c r="G180" s="47">
        <v>487.9</v>
      </c>
    </row>
    <row r="181" spans="1:7" ht="27.2" x14ac:dyDescent="0.25">
      <c r="A181" s="19" t="s">
        <v>29</v>
      </c>
      <c r="B181" s="16" t="s">
        <v>4</v>
      </c>
      <c r="C181" s="25" t="s">
        <v>84</v>
      </c>
      <c r="D181" s="25" t="s">
        <v>11</v>
      </c>
      <c r="E181" s="18" t="s">
        <v>192</v>
      </c>
      <c r="F181" s="18" t="s">
        <v>28</v>
      </c>
      <c r="G181" s="47">
        <f>G182</f>
        <v>727.6</v>
      </c>
    </row>
    <row r="182" spans="1:7" ht="27.2" x14ac:dyDescent="0.25">
      <c r="A182" s="19" t="s">
        <v>27</v>
      </c>
      <c r="B182" s="16" t="s">
        <v>4</v>
      </c>
      <c r="C182" s="25" t="s">
        <v>84</v>
      </c>
      <c r="D182" s="25" t="s">
        <v>11</v>
      </c>
      <c r="E182" s="18" t="s">
        <v>192</v>
      </c>
      <c r="F182" s="18" t="s">
        <v>24</v>
      </c>
      <c r="G182" s="47">
        <v>727.6</v>
      </c>
    </row>
    <row r="183" spans="1:7" ht="27.2" x14ac:dyDescent="0.25">
      <c r="A183" s="27" t="s">
        <v>38</v>
      </c>
      <c r="B183" s="16" t="s">
        <v>4</v>
      </c>
      <c r="C183" s="25" t="s">
        <v>84</v>
      </c>
      <c r="D183" s="25" t="s">
        <v>11</v>
      </c>
      <c r="E183" s="18" t="s">
        <v>192</v>
      </c>
      <c r="F183" s="18" t="s">
        <v>37</v>
      </c>
      <c r="G183" s="5">
        <f>G184</f>
        <v>28260.6</v>
      </c>
    </row>
    <row r="184" spans="1:7" x14ac:dyDescent="0.25">
      <c r="A184" s="34" t="s">
        <v>62</v>
      </c>
      <c r="B184" s="16" t="s">
        <v>4</v>
      </c>
      <c r="C184" s="25" t="s">
        <v>84</v>
      </c>
      <c r="D184" s="25" t="s">
        <v>11</v>
      </c>
      <c r="E184" s="18" t="s">
        <v>192</v>
      </c>
      <c r="F184" s="18" t="s">
        <v>61</v>
      </c>
      <c r="G184" s="5">
        <v>28260.6</v>
      </c>
    </row>
    <row r="185" spans="1:7" x14ac:dyDescent="0.25">
      <c r="A185" s="19" t="s">
        <v>73</v>
      </c>
      <c r="B185" s="16" t="s">
        <v>4</v>
      </c>
      <c r="C185" s="25" t="s">
        <v>84</v>
      </c>
      <c r="D185" s="25" t="s">
        <v>11</v>
      </c>
      <c r="E185" s="18" t="s">
        <v>192</v>
      </c>
      <c r="F185" s="18" t="s">
        <v>72</v>
      </c>
      <c r="G185" s="5">
        <f>G186</f>
        <v>0.1</v>
      </c>
    </row>
    <row r="186" spans="1:7" x14ac:dyDescent="0.25">
      <c r="A186" s="19" t="s">
        <v>71</v>
      </c>
      <c r="B186" s="16" t="s">
        <v>4</v>
      </c>
      <c r="C186" s="25" t="s">
        <v>84</v>
      </c>
      <c r="D186" s="25" t="s">
        <v>11</v>
      </c>
      <c r="E186" s="18" t="s">
        <v>192</v>
      </c>
      <c r="F186" s="18" t="s">
        <v>70</v>
      </c>
      <c r="G186" s="5">
        <v>0.1</v>
      </c>
    </row>
    <row r="187" spans="1:7" ht="40.75" x14ac:dyDescent="0.25">
      <c r="A187" s="40" t="s">
        <v>99</v>
      </c>
      <c r="B187" s="39" t="s">
        <v>4</v>
      </c>
      <c r="C187" s="38" t="s">
        <v>84</v>
      </c>
      <c r="D187" s="26" t="s">
        <v>11</v>
      </c>
      <c r="E187" s="20" t="s">
        <v>193</v>
      </c>
      <c r="F187" s="20"/>
      <c r="G187" s="9">
        <f>G189+G190+G192</f>
        <v>75511.899999999994</v>
      </c>
    </row>
    <row r="188" spans="1:7" ht="54.35" x14ac:dyDescent="0.25">
      <c r="A188" s="19" t="s">
        <v>77</v>
      </c>
      <c r="B188" s="46" t="s">
        <v>4</v>
      </c>
      <c r="C188" s="45" t="s">
        <v>84</v>
      </c>
      <c r="D188" s="25" t="s">
        <v>11</v>
      </c>
      <c r="E188" s="18" t="s">
        <v>193</v>
      </c>
      <c r="F188" s="18" t="s">
        <v>76</v>
      </c>
      <c r="G188" s="5">
        <f>G189</f>
        <v>30380.7</v>
      </c>
    </row>
    <row r="189" spans="1:7" x14ac:dyDescent="0.25">
      <c r="A189" s="19" t="s">
        <v>75</v>
      </c>
      <c r="B189" s="46" t="s">
        <v>4</v>
      </c>
      <c r="C189" s="45" t="s">
        <v>84</v>
      </c>
      <c r="D189" s="25" t="s">
        <v>11</v>
      </c>
      <c r="E189" s="18" t="s">
        <v>193</v>
      </c>
      <c r="F189" s="18" t="s">
        <v>74</v>
      </c>
      <c r="G189" s="5">
        <v>30380.7</v>
      </c>
    </row>
    <row r="190" spans="1:7" ht="27.2" x14ac:dyDescent="0.25">
      <c r="A190" s="19" t="s">
        <v>29</v>
      </c>
      <c r="B190" s="46" t="s">
        <v>4</v>
      </c>
      <c r="C190" s="45" t="s">
        <v>84</v>
      </c>
      <c r="D190" s="25" t="s">
        <v>11</v>
      </c>
      <c r="E190" s="18" t="s">
        <v>193</v>
      </c>
      <c r="F190" s="18" t="s">
        <v>28</v>
      </c>
      <c r="G190" s="5">
        <f>G191</f>
        <v>570.20000000000005</v>
      </c>
    </row>
    <row r="191" spans="1:7" ht="27.2" x14ac:dyDescent="0.25">
      <c r="A191" s="19" t="s">
        <v>27</v>
      </c>
      <c r="B191" s="46" t="s">
        <v>4</v>
      </c>
      <c r="C191" s="45" t="s">
        <v>84</v>
      </c>
      <c r="D191" s="25" t="s">
        <v>11</v>
      </c>
      <c r="E191" s="18" t="s">
        <v>193</v>
      </c>
      <c r="F191" s="18" t="s">
        <v>24</v>
      </c>
      <c r="G191" s="5">
        <v>570.20000000000005</v>
      </c>
    </row>
    <row r="192" spans="1:7" ht="27.2" x14ac:dyDescent="0.25">
      <c r="A192" s="27" t="s">
        <v>38</v>
      </c>
      <c r="B192" s="46" t="s">
        <v>4</v>
      </c>
      <c r="C192" s="45" t="s">
        <v>84</v>
      </c>
      <c r="D192" s="25" t="s">
        <v>11</v>
      </c>
      <c r="E192" s="18" t="s">
        <v>193</v>
      </c>
      <c r="F192" s="18" t="s">
        <v>37</v>
      </c>
      <c r="G192" s="5">
        <f>G193</f>
        <v>44561</v>
      </c>
    </row>
    <row r="193" spans="1:7" x14ac:dyDescent="0.25">
      <c r="A193" s="34" t="s">
        <v>62</v>
      </c>
      <c r="B193" s="46" t="s">
        <v>4</v>
      </c>
      <c r="C193" s="45" t="s">
        <v>84</v>
      </c>
      <c r="D193" s="25" t="s">
        <v>11</v>
      </c>
      <c r="E193" s="18" t="s">
        <v>193</v>
      </c>
      <c r="F193" s="18" t="s">
        <v>61</v>
      </c>
      <c r="G193" s="5">
        <v>44561</v>
      </c>
    </row>
    <row r="194" spans="1:7" ht="27.2" x14ac:dyDescent="0.25">
      <c r="A194" s="44" t="s">
        <v>197</v>
      </c>
      <c r="B194" s="22" t="s">
        <v>4</v>
      </c>
      <c r="C194" s="20" t="s">
        <v>84</v>
      </c>
      <c r="D194" s="26" t="s">
        <v>11</v>
      </c>
      <c r="E194" s="20" t="s">
        <v>269</v>
      </c>
      <c r="F194" s="20"/>
      <c r="G194" s="9">
        <f>G195</f>
        <v>2047</v>
      </c>
    </row>
    <row r="195" spans="1:7" ht="27.2" x14ac:dyDescent="0.25">
      <c r="A195" s="27" t="s">
        <v>38</v>
      </c>
      <c r="B195" s="16" t="s">
        <v>4</v>
      </c>
      <c r="C195" s="18" t="s">
        <v>84</v>
      </c>
      <c r="D195" s="25" t="s">
        <v>11</v>
      </c>
      <c r="E195" s="18" t="s">
        <v>269</v>
      </c>
      <c r="F195" s="18" t="s">
        <v>37</v>
      </c>
      <c r="G195" s="5">
        <f>G196</f>
        <v>2047</v>
      </c>
    </row>
    <row r="196" spans="1:7" x14ac:dyDescent="0.25">
      <c r="A196" s="34" t="s">
        <v>62</v>
      </c>
      <c r="B196" s="16" t="s">
        <v>4</v>
      </c>
      <c r="C196" s="18" t="s">
        <v>84</v>
      </c>
      <c r="D196" s="25" t="s">
        <v>11</v>
      </c>
      <c r="E196" s="18" t="s">
        <v>269</v>
      </c>
      <c r="F196" s="18" t="s">
        <v>61</v>
      </c>
      <c r="G196" s="5">
        <v>2047</v>
      </c>
    </row>
    <row r="197" spans="1:7" x14ac:dyDescent="0.25">
      <c r="A197" s="17" t="s">
        <v>95</v>
      </c>
      <c r="B197" s="16" t="s">
        <v>4</v>
      </c>
      <c r="C197" s="15" t="s">
        <v>84</v>
      </c>
      <c r="D197" s="15" t="s">
        <v>25</v>
      </c>
      <c r="E197" s="15"/>
      <c r="F197" s="15"/>
      <c r="G197" s="2">
        <f>G198</f>
        <v>411990.2</v>
      </c>
    </row>
    <row r="198" spans="1:7" x14ac:dyDescent="0.25">
      <c r="A198" s="24" t="s">
        <v>87</v>
      </c>
      <c r="B198" s="22" t="s">
        <v>4</v>
      </c>
      <c r="C198" s="20" t="s">
        <v>84</v>
      </c>
      <c r="D198" s="20" t="s">
        <v>25</v>
      </c>
      <c r="E198" s="20" t="s">
        <v>191</v>
      </c>
      <c r="F198" s="15"/>
      <c r="G198" s="9">
        <f>G199+G208+G215</f>
        <v>411990.2</v>
      </c>
    </row>
    <row r="199" spans="1:7" ht="27.2" x14ac:dyDescent="0.25">
      <c r="A199" s="24" t="s">
        <v>94</v>
      </c>
      <c r="B199" s="22" t="s">
        <v>4</v>
      </c>
      <c r="C199" s="20" t="s">
        <v>84</v>
      </c>
      <c r="D199" s="20" t="s">
        <v>25</v>
      </c>
      <c r="E199" s="20" t="s">
        <v>194</v>
      </c>
      <c r="F199" s="20"/>
      <c r="G199" s="9">
        <f>G200+G202+G204+G206</f>
        <v>154190.50000000003</v>
      </c>
    </row>
    <row r="200" spans="1:7" ht="54.35" x14ac:dyDescent="0.25">
      <c r="A200" s="19" t="s">
        <v>77</v>
      </c>
      <c r="B200" s="16" t="s">
        <v>4</v>
      </c>
      <c r="C200" s="18" t="s">
        <v>84</v>
      </c>
      <c r="D200" s="18" t="s">
        <v>25</v>
      </c>
      <c r="E200" s="18" t="s">
        <v>194</v>
      </c>
      <c r="F200" s="18" t="s">
        <v>76</v>
      </c>
      <c r="G200" s="5">
        <f>G201</f>
        <v>61028.9</v>
      </c>
    </row>
    <row r="201" spans="1:7" x14ac:dyDescent="0.25">
      <c r="A201" s="19" t="s">
        <v>75</v>
      </c>
      <c r="B201" s="16" t="s">
        <v>4</v>
      </c>
      <c r="C201" s="18" t="s">
        <v>84</v>
      </c>
      <c r="D201" s="18" t="s">
        <v>25</v>
      </c>
      <c r="E201" s="18" t="s">
        <v>194</v>
      </c>
      <c r="F201" s="18" t="s">
        <v>74</v>
      </c>
      <c r="G201" s="5">
        <v>61028.9</v>
      </c>
    </row>
    <row r="202" spans="1:7" ht="27.2" x14ac:dyDescent="0.25">
      <c r="A202" s="19" t="s">
        <v>29</v>
      </c>
      <c r="B202" s="16" t="s">
        <v>4</v>
      </c>
      <c r="C202" s="18" t="s">
        <v>84</v>
      </c>
      <c r="D202" s="18" t="s">
        <v>25</v>
      </c>
      <c r="E202" s="18" t="s">
        <v>194</v>
      </c>
      <c r="F202" s="18" t="s">
        <v>28</v>
      </c>
      <c r="G202" s="5">
        <f>G203</f>
        <v>68228.2</v>
      </c>
    </row>
    <row r="203" spans="1:7" ht="27.2" x14ac:dyDescent="0.25">
      <c r="A203" s="19" t="s">
        <v>27</v>
      </c>
      <c r="B203" s="16" t="s">
        <v>4</v>
      </c>
      <c r="C203" s="18" t="s">
        <v>84</v>
      </c>
      <c r="D203" s="18" t="s">
        <v>25</v>
      </c>
      <c r="E203" s="18" t="s">
        <v>194</v>
      </c>
      <c r="F203" s="18" t="s">
        <v>24</v>
      </c>
      <c r="G203" s="5">
        <v>68228.2</v>
      </c>
    </row>
    <row r="204" spans="1:7" ht="27.2" x14ac:dyDescent="0.25">
      <c r="A204" s="27" t="s">
        <v>38</v>
      </c>
      <c r="B204" s="16" t="s">
        <v>4</v>
      </c>
      <c r="C204" s="18" t="s">
        <v>84</v>
      </c>
      <c r="D204" s="18" t="s">
        <v>25</v>
      </c>
      <c r="E204" s="18" t="s">
        <v>194</v>
      </c>
      <c r="F204" s="18" t="s">
        <v>37</v>
      </c>
      <c r="G204" s="5">
        <f>G205</f>
        <v>20877.2</v>
      </c>
    </row>
    <row r="205" spans="1:7" x14ac:dyDescent="0.25">
      <c r="A205" s="34" t="s">
        <v>62</v>
      </c>
      <c r="B205" s="16" t="s">
        <v>4</v>
      </c>
      <c r="C205" s="18" t="s">
        <v>84</v>
      </c>
      <c r="D205" s="18" t="s">
        <v>25</v>
      </c>
      <c r="E205" s="18" t="s">
        <v>194</v>
      </c>
      <c r="F205" s="18" t="s">
        <v>61</v>
      </c>
      <c r="G205" s="5">
        <v>20877.2</v>
      </c>
    </row>
    <row r="206" spans="1:7" x14ac:dyDescent="0.25">
      <c r="A206" s="19" t="s">
        <v>73</v>
      </c>
      <c r="B206" s="16" t="s">
        <v>4</v>
      </c>
      <c r="C206" s="18" t="s">
        <v>84</v>
      </c>
      <c r="D206" s="18" t="s">
        <v>25</v>
      </c>
      <c r="E206" s="18" t="s">
        <v>194</v>
      </c>
      <c r="F206" s="18" t="s">
        <v>72</v>
      </c>
      <c r="G206" s="5">
        <f>G207</f>
        <v>4056.2</v>
      </c>
    </row>
    <row r="207" spans="1:7" x14ac:dyDescent="0.25">
      <c r="A207" s="19" t="s">
        <v>71</v>
      </c>
      <c r="B207" s="16" t="s">
        <v>4</v>
      </c>
      <c r="C207" s="18" t="s">
        <v>84</v>
      </c>
      <c r="D207" s="18" t="s">
        <v>25</v>
      </c>
      <c r="E207" s="18" t="s">
        <v>194</v>
      </c>
      <c r="F207" s="18" t="s">
        <v>70</v>
      </c>
      <c r="G207" s="5">
        <v>4056.2</v>
      </c>
    </row>
    <row r="208" spans="1:7" x14ac:dyDescent="0.25">
      <c r="A208" s="24" t="s">
        <v>92</v>
      </c>
      <c r="B208" s="22" t="s">
        <v>4</v>
      </c>
      <c r="C208" s="20" t="s">
        <v>84</v>
      </c>
      <c r="D208" s="20" t="s">
        <v>25</v>
      </c>
      <c r="E208" s="20" t="s">
        <v>196</v>
      </c>
      <c r="F208" s="20"/>
      <c r="G208" s="9">
        <f>G209+G211+G213</f>
        <v>239410.39999999997</v>
      </c>
    </row>
    <row r="209" spans="1:7" ht="54.35" x14ac:dyDescent="0.25">
      <c r="A209" s="19" t="s">
        <v>77</v>
      </c>
      <c r="B209" s="16" t="s">
        <v>4</v>
      </c>
      <c r="C209" s="18" t="s">
        <v>84</v>
      </c>
      <c r="D209" s="18" t="s">
        <v>25</v>
      </c>
      <c r="E209" s="18" t="s">
        <v>196</v>
      </c>
      <c r="F209" s="18" t="s">
        <v>76</v>
      </c>
      <c r="G209" s="5">
        <f>G210</f>
        <v>176625.3</v>
      </c>
    </row>
    <row r="210" spans="1:7" x14ac:dyDescent="0.25">
      <c r="A210" s="19" t="s">
        <v>75</v>
      </c>
      <c r="B210" s="16" t="s">
        <v>4</v>
      </c>
      <c r="C210" s="18" t="s">
        <v>84</v>
      </c>
      <c r="D210" s="18" t="s">
        <v>25</v>
      </c>
      <c r="E210" s="18" t="s">
        <v>196</v>
      </c>
      <c r="F210" s="18" t="s">
        <v>74</v>
      </c>
      <c r="G210" s="5">
        <v>176625.3</v>
      </c>
    </row>
    <row r="211" spans="1:7" ht="27.2" x14ac:dyDescent="0.25">
      <c r="A211" s="19" t="s">
        <v>29</v>
      </c>
      <c r="B211" s="16" t="s">
        <v>4</v>
      </c>
      <c r="C211" s="18" t="s">
        <v>84</v>
      </c>
      <c r="D211" s="18" t="s">
        <v>25</v>
      </c>
      <c r="E211" s="18" t="s">
        <v>196</v>
      </c>
      <c r="F211" s="18" t="s">
        <v>28</v>
      </c>
      <c r="G211" s="5">
        <f>G212</f>
        <v>3822.4</v>
      </c>
    </row>
    <row r="212" spans="1:7" ht="27.2" x14ac:dyDescent="0.25">
      <c r="A212" s="19" t="s">
        <v>27</v>
      </c>
      <c r="B212" s="16" t="s">
        <v>4</v>
      </c>
      <c r="C212" s="18" t="s">
        <v>84</v>
      </c>
      <c r="D212" s="18" t="s">
        <v>25</v>
      </c>
      <c r="E212" s="18" t="s">
        <v>196</v>
      </c>
      <c r="F212" s="18" t="s">
        <v>24</v>
      </c>
      <c r="G212" s="5">
        <v>3822.4</v>
      </c>
    </row>
    <row r="213" spans="1:7" ht="27.2" x14ac:dyDescent="0.25">
      <c r="A213" s="27" t="s">
        <v>38</v>
      </c>
      <c r="B213" s="16" t="s">
        <v>4</v>
      </c>
      <c r="C213" s="18" t="s">
        <v>84</v>
      </c>
      <c r="D213" s="18" t="s">
        <v>25</v>
      </c>
      <c r="E213" s="18" t="s">
        <v>196</v>
      </c>
      <c r="F213" s="18" t="s">
        <v>37</v>
      </c>
      <c r="G213" s="5">
        <f>G214</f>
        <v>58962.7</v>
      </c>
    </row>
    <row r="214" spans="1:7" x14ac:dyDescent="0.25">
      <c r="A214" s="34" t="s">
        <v>62</v>
      </c>
      <c r="B214" s="16" t="s">
        <v>4</v>
      </c>
      <c r="C214" s="18" t="s">
        <v>84</v>
      </c>
      <c r="D214" s="18" t="s">
        <v>25</v>
      </c>
      <c r="E214" s="18" t="s">
        <v>196</v>
      </c>
      <c r="F214" s="18" t="s">
        <v>61</v>
      </c>
      <c r="G214" s="5">
        <v>58962.7</v>
      </c>
    </row>
    <row r="215" spans="1:7" ht="27.2" x14ac:dyDescent="0.25">
      <c r="A215" s="44" t="s">
        <v>197</v>
      </c>
      <c r="B215" s="22" t="s">
        <v>4</v>
      </c>
      <c r="C215" s="20" t="s">
        <v>84</v>
      </c>
      <c r="D215" s="20" t="s">
        <v>25</v>
      </c>
      <c r="E215" s="20" t="s">
        <v>269</v>
      </c>
      <c r="F215" s="20"/>
      <c r="G215" s="9">
        <f>G216+G218</f>
        <v>18389.3</v>
      </c>
    </row>
    <row r="216" spans="1:7" ht="27.2" x14ac:dyDescent="0.25">
      <c r="A216" s="19" t="s">
        <v>29</v>
      </c>
      <c r="B216" s="16" t="s">
        <v>4</v>
      </c>
      <c r="C216" s="18" t="s">
        <v>84</v>
      </c>
      <c r="D216" s="18" t="s">
        <v>25</v>
      </c>
      <c r="E216" s="18" t="s">
        <v>269</v>
      </c>
      <c r="F216" s="18" t="s">
        <v>28</v>
      </c>
      <c r="G216" s="5">
        <f>G217</f>
        <v>14698.9</v>
      </c>
    </row>
    <row r="217" spans="1:7" ht="27.2" x14ac:dyDescent="0.25">
      <c r="A217" s="19" t="s">
        <v>27</v>
      </c>
      <c r="B217" s="16" t="s">
        <v>4</v>
      </c>
      <c r="C217" s="18" t="s">
        <v>84</v>
      </c>
      <c r="D217" s="18" t="s">
        <v>25</v>
      </c>
      <c r="E217" s="18" t="s">
        <v>269</v>
      </c>
      <c r="F217" s="18" t="s">
        <v>24</v>
      </c>
      <c r="G217" s="5">
        <v>14698.9</v>
      </c>
    </row>
    <row r="218" spans="1:7" ht="27.2" x14ac:dyDescent="0.25">
      <c r="A218" s="27" t="s">
        <v>38</v>
      </c>
      <c r="B218" s="16" t="s">
        <v>4</v>
      </c>
      <c r="C218" s="18" t="s">
        <v>84</v>
      </c>
      <c r="D218" s="18" t="s">
        <v>25</v>
      </c>
      <c r="E218" s="18" t="s">
        <v>269</v>
      </c>
      <c r="F218" s="18" t="s">
        <v>37</v>
      </c>
      <c r="G218" s="5">
        <f>G219</f>
        <v>3690.4</v>
      </c>
    </row>
    <row r="219" spans="1:7" x14ac:dyDescent="0.25">
      <c r="A219" s="34" t="s">
        <v>62</v>
      </c>
      <c r="B219" s="16" t="s">
        <v>4</v>
      </c>
      <c r="C219" s="18" t="s">
        <v>84</v>
      </c>
      <c r="D219" s="18" t="s">
        <v>25</v>
      </c>
      <c r="E219" s="18" t="s">
        <v>269</v>
      </c>
      <c r="F219" s="18" t="s">
        <v>61</v>
      </c>
      <c r="G219" s="5">
        <v>3690.4</v>
      </c>
    </row>
    <row r="220" spans="1:7" x14ac:dyDescent="0.25">
      <c r="A220" s="94" t="s">
        <v>248</v>
      </c>
      <c r="B220" s="16" t="s">
        <v>4</v>
      </c>
      <c r="C220" s="15" t="s">
        <v>84</v>
      </c>
      <c r="D220" s="15" t="s">
        <v>2</v>
      </c>
      <c r="E220" s="35"/>
      <c r="F220" s="15"/>
      <c r="G220" s="2">
        <f>G221</f>
        <v>45669.900000000009</v>
      </c>
    </row>
    <row r="221" spans="1:7" x14ac:dyDescent="0.25">
      <c r="A221" s="24" t="s">
        <v>87</v>
      </c>
      <c r="B221" s="22" t="s">
        <v>4</v>
      </c>
      <c r="C221" s="20" t="s">
        <v>84</v>
      </c>
      <c r="D221" s="20" t="s">
        <v>2</v>
      </c>
      <c r="E221" s="20" t="s">
        <v>191</v>
      </c>
      <c r="F221" s="18"/>
      <c r="G221" s="9">
        <f>G222</f>
        <v>45669.900000000009</v>
      </c>
    </row>
    <row r="222" spans="1:7" x14ac:dyDescent="0.25">
      <c r="A222" s="24" t="s">
        <v>93</v>
      </c>
      <c r="B222" s="22" t="s">
        <v>4</v>
      </c>
      <c r="C222" s="20" t="s">
        <v>84</v>
      </c>
      <c r="D222" s="20" t="s">
        <v>2</v>
      </c>
      <c r="E222" s="20" t="s">
        <v>195</v>
      </c>
      <c r="F222" s="20"/>
      <c r="G222" s="9">
        <f>G223</f>
        <v>45669.900000000009</v>
      </c>
    </row>
    <row r="223" spans="1:7" x14ac:dyDescent="0.25">
      <c r="A223" s="19" t="s">
        <v>78</v>
      </c>
      <c r="B223" s="16" t="s">
        <v>4</v>
      </c>
      <c r="C223" s="18" t="s">
        <v>84</v>
      </c>
      <c r="D223" s="18" t="s">
        <v>2</v>
      </c>
      <c r="E223" s="18" t="s">
        <v>195</v>
      </c>
      <c r="F223" s="18"/>
      <c r="G223" s="5">
        <f>G224+G226+G228+G231</f>
        <v>45669.900000000009</v>
      </c>
    </row>
    <row r="224" spans="1:7" ht="54.35" x14ac:dyDescent="0.25">
      <c r="A224" s="19" t="s">
        <v>77</v>
      </c>
      <c r="B224" s="16" t="s">
        <v>4</v>
      </c>
      <c r="C224" s="18" t="s">
        <v>84</v>
      </c>
      <c r="D224" s="18" t="s">
        <v>2</v>
      </c>
      <c r="E224" s="18" t="s">
        <v>195</v>
      </c>
      <c r="F224" s="18" t="s">
        <v>76</v>
      </c>
      <c r="G224" s="5">
        <f>G225</f>
        <v>6996.6</v>
      </c>
    </row>
    <row r="225" spans="1:7" x14ac:dyDescent="0.25">
      <c r="A225" s="19" t="s">
        <v>75</v>
      </c>
      <c r="B225" s="16" t="s">
        <v>4</v>
      </c>
      <c r="C225" s="18" t="s">
        <v>84</v>
      </c>
      <c r="D225" s="18" t="s">
        <v>2</v>
      </c>
      <c r="E225" s="18" t="s">
        <v>195</v>
      </c>
      <c r="F225" s="18" t="s">
        <v>74</v>
      </c>
      <c r="G225" s="5">
        <v>6996.6</v>
      </c>
    </row>
    <row r="226" spans="1:7" ht="27.2" x14ac:dyDescent="0.25">
      <c r="A226" s="19" t="s">
        <v>29</v>
      </c>
      <c r="B226" s="16" t="s">
        <v>4</v>
      </c>
      <c r="C226" s="18" t="s">
        <v>84</v>
      </c>
      <c r="D226" s="18" t="s">
        <v>2</v>
      </c>
      <c r="E226" s="18" t="s">
        <v>195</v>
      </c>
      <c r="F226" s="18" t="s">
        <v>28</v>
      </c>
      <c r="G226" s="5">
        <f>G227</f>
        <v>738.2</v>
      </c>
    </row>
    <row r="227" spans="1:7" ht="27.2" x14ac:dyDescent="0.25">
      <c r="A227" s="19" t="s">
        <v>27</v>
      </c>
      <c r="B227" s="16" t="s">
        <v>4</v>
      </c>
      <c r="C227" s="18" t="s">
        <v>84</v>
      </c>
      <c r="D227" s="18" t="s">
        <v>2</v>
      </c>
      <c r="E227" s="18" t="s">
        <v>195</v>
      </c>
      <c r="F227" s="18" t="s">
        <v>24</v>
      </c>
      <c r="G227" s="5">
        <v>738.2</v>
      </c>
    </row>
    <row r="228" spans="1:7" ht="27.2" x14ac:dyDescent="0.25">
      <c r="A228" s="27" t="s">
        <v>38</v>
      </c>
      <c r="B228" s="16" t="s">
        <v>4</v>
      </c>
      <c r="C228" s="18" t="s">
        <v>84</v>
      </c>
      <c r="D228" s="18" t="s">
        <v>2</v>
      </c>
      <c r="E228" s="18" t="s">
        <v>195</v>
      </c>
      <c r="F228" s="18" t="s">
        <v>37</v>
      </c>
      <c r="G228" s="5">
        <f>G229+G230</f>
        <v>37920.800000000003</v>
      </c>
    </row>
    <row r="229" spans="1:7" x14ac:dyDescent="0.25">
      <c r="A229" s="34" t="s">
        <v>62</v>
      </c>
      <c r="B229" s="16" t="s">
        <v>4</v>
      </c>
      <c r="C229" s="18" t="s">
        <v>84</v>
      </c>
      <c r="D229" s="18" t="s">
        <v>2</v>
      </c>
      <c r="E229" s="18" t="s">
        <v>195</v>
      </c>
      <c r="F229" s="18" t="s">
        <v>61</v>
      </c>
      <c r="G229" s="5">
        <v>11197.6</v>
      </c>
    </row>
    <row r="230" spans="1:7" x14ac:dyDescent="0.25">
      <c r="A230" s="19" t="s">
        <v>36</v>
      </c>
      <c r="B230" s="16" t="s">
        <v>4</v>
      </c>
      <c r="C230" s="18" t="s">
        <v>84</v>
      </c>
      <c r="D230" s="18" t="s">
        <v>2</v>
      </c>
      <c r="E230" s="18" t="s">
        <v>195</v>
      </c>
      <c r="F230" s="18" t="s">
        <v>34</v>
      </c>
      <c r="G230" s="5">
        <v>26723.200000000001</v>
      </c>
    </row>
    <row r="231" spans="1:7" x14ac:dyDescent="0.25">
      <c r="A231" s="19" t="s">
        <v>73</v>
      </c>
      <c r="B231" s="16" t="s">
        <v>4</v>
      </c>
      <c r="C231" s="18" t="s">
        <v>84</v>
      </c>
      <c r="D231" s="18" t="s">
        <v>2</v>
      </c>
      <c r="E231" s="18" t="s">
        <v>195</v>
      </c>
      <c r="F231" s="18" t="s">
        <v>72</v>
      </c>
      <c r="G231" s="5">
        <f>G232</f>
        <v>14.3</v>
      </c>
    </row>
    <row r="232" spans="1:7" x14ac:dyDescent="0.25">
      <c r="A232" s="19" t="s">
        <v>71</v>
      </c>
      <c r="B232" s="16" t="s">
        <v>4</v>
      </c>
      <c r="C232" s="18" t="s">
        <v>84</v>
      </c>
      <c r="D232" s="18" t="s">
        <v>2</v>
      </c>
      <c r="E232" s="18" t="s">
        <v>195</v>
      </c>
      <c r="F232" s="18" t="s">
        <v>70</v>
      </c>
      <c r="G232" s="5">
        <v>14.3</v>
      </c>
    </row>
    <row r="233" spans="1:7" x14ac:dyDescent="0.25">
      <c r="A233" s="17" t="s">
        <v>91</v>
      </c>
      <c r="B233" s="16" t="s">
        <v>4</v>
      </c>
      <c r="C233" s="15" t="s">
        <v>84</v>
      </c>
      <c r="D233" s="15" t="s">
        <v>84</v>
      </c>
      <c r="E233" s="15"/>
      <c r="F233" s="15"/>
      <c r="G233" s="2">
        <f>G234+G248+G256</f>
        <v>8223.5</v>
      </c>
    </row>
    <row r="234" spans="1:7" x14ac:dyDescent="0.25">
      <c r="A234" s="24" t="s">
        <v>198</v>
      </c>
      <c r="B234" s="22" t="s">
        <v>4</v>
      </c>
      <c r="C234" s="20" t="s">
        <v>84</v>
      </c>
      <c r="D234" s="20" t="s">
        <v>84</v>
      </c>
      <c r="E234" s="21" t="s">
        <v>199</v>
      </c>
      <c r="F234" s="15"/>
      <c r="G234" s="9">
        <f>G235+G238+G243</f>
        <v>951.9</v>
      </c>
    </row>
    <row r="235" spans="1:7" ht="50.3" customHeight="1" x14ac:dyDescent="0.25">
      <c r="A235" s="24" t="s">
        <v>90</v>
      </c>
      <c r="B235" s="22" t="s">
        <v>4</v>
      </c>
      <c r="C235" s="20" t="s">
        <v>84</v>
      </c>
      <c r="D235" s="20" t="s">
        <v>84</v>
      </c>
      <c r="E235" s="21" t="s">
        <v>267</v>
      </c>
      <c r="F235" s="33"/>
      <c r="G235" s="9">
        <f>G236</f>
        <v>3.5</v>
      </c>
    </row>
    <row r="236" spans="1:7" ht="27.7" customHeight="1" x14ac:dyDescent="0.25">
      <c r="A236" s="27" t="s">
        <v>38</v>
      </c>
      <c r="B236" s="16" t="s">
        <v>4</v>
      </c>
      <c r="C236" s="18" t="s">
        <v>84</v>
      </c>
      <c r="D236" s="18" t="s">
        <v>84</v>
      </c>
      <c r="E236" s="28" t="s">
        <v>267</v>
      </c>
      <c r="F236" s="18" t="s">
        <v>37</v>
      </c>
      <c r="G236" s="5">
        <f>G237</f>
        <v>3.5</v>
      </c>
    </row>
    <row r="237" spans="1:7" ht="17.5" customHeight="1" x14ac:dyDescent="0.25">
      <c r="A237" s="34" t="s">
        <v>36</v>
      </c>
      <c r="B237" s="16" t="s">
        <v>4</v>
      </c>
      <c r="C237" s="18" t="s">
        <v>84</v>
      </c>
      <c r="D237" s="18" t="s">
        <v>84</v>
      </c>
      <c r="E237" s="28" t="s">
        <v>267</v>
      </c>
      <c r="F237" s="18" t="s">
        <v>34</v>
      </c>
      <c r="G237" s="5">
        <v>3.5</v>
      </c>
    </row>
    <row r="238" spans="1:7" ht="67.75" customHeight="1" x14ac:dyDescent="0.25">
      <c r="A238" s="24" t="s">
        <v>200</v>
      </c>
      <c r="B238" s="22" t="s">
        <v>4</v>
      </c>
      <c r="C238" s="20" t="s">
        <v>84</v>
      </c>
      <c r="D238" s="20" t="s">
        <v>84</v>
      </c>
      <c r="E238" s="21" t="s">
        <v>268</v>
      </c>
      <c r="F238" s="20"/>
      <c r="G238" s="9">
        <f>G239+G241</f>
        <v>901</v>
      </c>
    </row>
    <row r="239" spans="1:7" ht="27.2" x14ac:dyDescent="0.25">
      <c r="A239" s="19" t="s">
        <v>29</v>
      </c>
      <c r="B239" s="16" t="s">
        <v>4</v>
      </c>
      <c r="C239" s="18" t="s">
        <v>84</v>
      </c>
      <c r="D239" s="18" t="s">
        <v>84</v>
      </c>
      <c r="E239" s="28" t="s">
        <v>268</v>
      </c>
      <c r="F239" s="18" t="s">
        <v>28</v>
      </c>
      <c r="G239" s="5">
        <f>G240</f>
        <v>901</v>
      </c>
    </row>
    <row r="240" spans="1:7" ht="27.2" x14ac:dyDescent="0.25">
      <c r="A240" s="19" t="s">
        <v>27</v>
      </c>
      <c r="B240" s="16" t="s">
        <v>4</v>
      </c>
      <c r="C240" s="18" t="s">
        <v>84</v>
      </c>
      <c r="D240" s="18" t="s">
        <v>84</v>
      </c>
      <c r="E240" s="28" t="s">
        <v>268</v>
      </c>
      <c r="F240" s="18" t="s">
        <v>24</v>
      </c>
      <c r="G240" s="5">
        <v>901</v>
      </c>
    </row>
    <row r="241" spans="1:7" ht="27.2" x14ac:dyDescent="0.25">
      <c r="A241" s="27" t="s">
        <v>38</v>
      </c>
      <c r="B241" s="16" t="s">
        <v>4</v>
      </c>
      <c r="C241" s="18" t="s">
        <v>84</v>
      </c>
      <c r="D241" s="18" t="s">
        <v>84</v>
      </c>
      <c r="E241" s="28" t="s">
        <v>268</v>
      </c>
      <c r="F241" s="18" t="s">
        <v>37</v>
      </c>
      <c r="G241" s="5">
        <f>G242</f>
        <v>0</v>
      </c>
    </row>
    <row r="242" spans="1:7" x14ac:dyDescent="0.25">
      <c r="A242" s="34" t="s">
        <v>62</v>
      </c>
      <c r="B242" s="16" t="s">
        <v>4</v>
      </c>
      <c r="C242" s="18" t="s">
        <v>84</v>
      </c>
      <c r="D242" s="18" t="s">
        <v>84</v>
      </c>
      <c r="E242" s="28" t="s">
        <v>268</v>
      </c>
      <c r="F242" s="18" t="s">
        <v>61</v>
      </c>
      <c r="G242" s="5"/>
    </row>
    <row r="243" spans="1:7" ht="84.9" customHeight="1" x14ac:dyDescent="0.25">
      <c r="A243" s="43" t="s">
        <v>202</v>
      </c>
      <c r="B243" s="22" t="s">
        <v>4</v>
      </c>
      <c r="C243" s="20" t="s">
        <v>84</v>
      </c>
      <c r="D243" s="20" t="s">
        <v>84</v>
      </c>
      <c r="E243" s="21" t="s">
        <v>203</v>
      </c>
      <c r="F243" s="20"/>
      <c r="G243" s="9">
        <f>G244+G246</f>
        <v>47.4</v>
      </c>
    </row>
    <row r="244" spans="1:7" ht="27.2" x14ac:dyDescent="0.25">
      <c r="A244" s="19" t="s">
        <v>29</v>
      </c>
      <c r="B244" s="16" t="s">
        <v>4</v>
      </c>
      <c r="C244" s="18" t="s">
        <v>84</v>
      </c>
      <c r="D244" s="18" t="s">
        <v>84</v>
      </c>
      <c r="E244" s="28" t="s">
        <v>203</v>
      </c>
      <c r="F244" s="18" t="s">
        <v>28</v>
      </c>
      <c r="G244" s="5">
        <f>G245</f>
        <v>47.4</v>
      </c>
    </row>
    <row r="245" spans="1:7" ht="27.2" x14ac:dyDescent="0.25">
      <c r="A245" s="19" t="s">
        <v>27</v>
      </c>
      <c r="B245" s="16" t="s">
        <v>4</v>
      </c>
      <c r="C245" s="18" t="s">
        <v>84</v>
      </c>
      <c r="D245" s="18" t="s">
        <v>84</v>
      </c>
      <c r="E245" s="28" t="s">
        <v>203</v>
      </c>
      <c r="F245" s="18" t="s">
        <v>24</v>
      </c>
      <c r="G245" s="5">
        <v>47.4</v>
      </c>
    </row>
    <row r="246" spans="1:7" ht="27.2" x14ac:dyDescent="0.25">
      <c r="A246" s="27" t="s">
        <v>38</v>
      </c>
      <c r="B246" s="16" t="s">
        <v>4</v>
      </c>
      <c r="C246" s="18" t="s">
        <v>84</v>
      </c>
      <c r="D246" s="18" t="s">
        <v>84</v>
      </c>
      <c r="E246" s="28" t="s">
        <v>203</v>
      </c>
      <c r="F246" s="18" t="s">
        <v>37</v>
      </c>
      <c r="G246" s="5">
        <f>G247</f>
        <v>0</v>
      </c>
    </row>
    <row r="247" spans="1:7" x14ac:dyDescent="0.25">
      <c r="A247" s="34" t="s">
        <v>62</v>
      </c>
      <c r="B247" s="16" t="s">
        <v>4</v>
      </c>
      <c r="C247" s="18" t="s">
        <v>84</v>
      </c>
      <c r="D247" s="18" t="s">
        <v>84</v>
      </c>
      <c r="E247" s="28" t="s">
        <v>203</v>
      </c>
      <c r="F247" s="18" t="s">
        <v>61</v>
      </c>
      <c r="G247" s="5">
        <v>0</v>
      </c>
    </row>
    <row r="248" spans="1:7" x14ac:dyDescent="0.25">
      <c r="A248" s="24" t="s">
        <v>89</v>
      </c>
      <c r="B248" s="22" t="s">
        <v>4</v>
      </c>
      <c r="C248" s="20" t="s">
        <v>84</v>
      </c>
      <c r="D248" s="20" t="s">
        <v>84</v>
      </c>
      <c r="E248" s="20" t="s">
        <v>204</v>
      </c>
      <c r="F248" s="20"/>
      <c r="G248" s="9">
        <f>G249</f>
        <v>6636.6</v>
      </c>
    </row>
    <row r="249" spans="1:7" x14ac:dyDescent="0.25">
      <c r="A249" s="24" t="s">
        <v>205</v>
      </c>
      <c r="B249" s="22" t="s">
        <v>4</v>
      </c>
      <c r="C249" s="20" t="s">
        <v>84</v>
      </c>
      <c r="D249" s="20" t="s">
        <v>84</v>
      </c>
      <c r="E249" s="20" t="s">
        <v>206</v>
      </c>
      <c r="F249" s="20"/>
      <c r="G249" s="9">
        <f>G250+G252+G254</f>
        <v>6636.6</v>
      </c>
    </row>
    <row r="250" spans="1:7" ht="54.35" x14ac:dyDescent="0.25">
      <c r="A250" s="19" t="s">
        <v>77</v>
      </c>
      <c r="B250" s="16" t="s">
        <v>4</v>
      </c>
      <c r="C250" s="18" t="s">
        <v>84</v>
      </c>
      <c r="D250" s="18" t="s">
        <v>84</v>
      </c>
      <c r="E250" s="18" t="s">
        <v>206</v>
      </c>
      <c r="F250" s="18" t="s">
        <v>76</v>
      </c>
      <c r="G250" s="5">
        <f>G251</f>
        <v>5431.8</v>
      </c>
    </row>
    <row r="251" spans="1:7" x14ac:dyDescent="0.25">
      <c r="A251" s="19" t="s">
        <v>75</v>
      </c>
      <c r="B251" s="16" t="s">
        <v>4</v>
      </c>
      <c r="C251" s="18" t="s">
        <v>84</v>
      </c>
      <c r="D251" s="18" t="s">
        <v>84</v>
      </c>
      <c r="E251" s="18" t="s">
        <v>206</v>
      </c>
      <c r="F251" s="18" t="s">
        <v>74</v>
      </c>
      <c r="G251" s="5">
        <v>5431.8</v>
      </c>
    </row>
    <row r="252" spans="1:7" ht="27.2" x14ac:dyDescent="0.25">
      <c r="A252" s="19" t="s">
        <v>29</v>
      </c>
      <c r="B252" s="16" t="s">
        <v>4</v>
      </c>
      <c r="C252" s="18" t="s">
        <v>84</v>
      </c>
      <c r="D252" s="18" t="s">
        <v>84</v>
      </c>
      <c r="E252" s="18" t="s">
        <v>206</v>
      </c>
      <c r="F252" s="18" t="s">
        <v>28</v>
      </c>
      <c r="G252" s="5">
        <f>G253</f>
        <v>1204.8</v>
      </c>
    </row>
    <row r="253" spans="1:7" ht="27.2" x14ac:dyDescent="0.25">
      <c r="A253" s="19" t="s">
        <v>27</v>
      </c>
      <c r="B253" s="16" t="s">
        <v>4</v>
      </c>
      <c r="C253" s="18" t="s">
        <v>84</v>
      </c>
      <c r="D253" s="18" t="s">
        <v>84</v>
      </c>
      <c r="E253" s="18" t="s">
        <v>206</v>
      </c>
      <c r="F253" s="18" t="s">
        <v>24</v>
      </c>
      <c r="G253" s="5">
        <v>1204.8</v>
      </c>
    </row>
    <row r="254" spans="1:7" x14ac:dyDescent="0.25">
      <c r="A254" s="19" t="s">
        <v>73</v>
      </c>
      <c r="B254" s="16" t="s">
        <v>4</v>
      </c>
      <c r="C254" s="18" t="s">
        <v>84</v>
      </c>
      <c r="D254" s="18" t="s">
        <v>84</v>
      </c>
      <c r="E254" s="18" t="s">
        <v>206</v>
      </c>
      <c r="F254" s="18" t="s">
        <v>72</v>
      </c>
      <c r="G254" s="5">
        <f>G255</f>
        <v>0</v>
      </c>
    </row>
    <row r="255" spans="1:7" x14ac:dyDescent="0.25">
      <c r="A255" s="19" t="s">
        <v>71</v>
      </c>
      <c r="B255" s="16" t="s">
        <v>4</v>
      </c>
      <c r="C255" s="18" t="s">
        <v>84</v>
      </c>
      <c r="D255" s="18" t="s">
        <v>84</v>
      </c>
      <c r="E255" s="18" t="s">
        <v>206</v>
      </c>
      <c r="F255" s="18" t="s">
        <v>70</v>
      </c>
      <c r="G255" s="5"/>
    </row>
    <row r="256" spans="1:7" ht="40.75" x14ac:dyDescent="0.25">
      <c r="A256" s="24" t="s">
        <v>270</v>
      </c>
      <c r="B256" s="16" t="s">
        <v>4</v>
      </c>
      <c r="C256" s="20" t="s">
        <v>84</v>
      </c>
      <c r="D256" s="20" t="s">
        <v>84</v>
      </c>
      <c r="E256" s="20" t="s">
        <v>271</v>
      </c>
      <c r="F256" s="20"/>
      <c r="G256" s="9">
        <f>G257</f>
        <v>635</v>
      </c>
    </row>
    <row r="257" spans="1:7" ht="40.75" x14ac:dyDescent="0.25">
      <c r="A257" s="24" t="s">
        <v>345</v>
      </c>
      <c r="B257" s="16" t="s">
        <v>4</v>
      </c>
      <c r="C257" s="20" t="s">
        <v>84</v>
      </c>
      <c r="D257" s="20" t="s">
        <v>84</v>
      </c>
      <c r="E257" s="20" t="s">
        <v>271</v>
      </c>
      <c r="F257" s="20"/>
      <c r="G257" s="9">
        <f>G258</f>
        <v>635</v>
      </c>
    </row>
    <row r="258" spans="1:7" ht="27.2" x14ac:dyDescent="0.25">
      <c r="A258" s="19" t="s">
        <v>29</v>
      </c>
      <c r="B258" s="16" t="s">
        <v>4</v>
      </c>
      <c r="C258" s="18" t="s">
        <v>84</v>
      </c>
      <c r="D258" s="18" t="s">
        <v>84</v>
      </c>
      <c r="E258" s="18" t="s">
        <v>271</v>
      </c>
      <c r="F258" s="18" t="s">
        <v>28</v>
      </c>
      <c r="G258" s="5">
        <f>G259</f>
        <v>635</v>
      </c>
    </row>
    <row r="259" spans="1:7" ht="32.299999999999997" customHeight="1" x14ac:dyDescent="0.25">
      <c r="A259" s="19" t="s">
        <v>27</v>
      </c>
      <c r="B259" s="16" t="s">
        <v>4</v>
      </c>
      <c r="C259" s="18" t="s">
        <v>84</v>
      </c>
      <c r="D259" s="18" t="s">
        <v>84</v>
      </c>
      <c r="E259" s="18" t="s">
        <v>271</v>
      </c>
      <c r="F259" s="18" t="s">
        <v>24</v>
      </c>
      <c r="G259" s="5">
        <v>635</v>
      </c>
    </row>
    <row r="260" spans="1:7" ht="18" customHeight="1" x14ac:dyDescent="0.25">
      <c r="A260" s="42" t="s">
        <v>88</v>
      </c>
      <c r="B260" s="16" t="s">
        <v>4</v>
      </c>
      <c r="C260" s="15" t="s">
        <v>84</v>
      </c>
      <c r="D260" s="15" t="s">
        <v>83</v>
      </c>
      <c r="E260" s="15"/>
      <c r="F260" s="15"/>
      <c r="G260" s="2">
        <f>G265+G284+G288+G261+G294+G305</f>
        <v>36538.399999999994</v>
      </c>
    </row>
    <row r="261" spans="1:7" ht="27.2" customHeight="1" x14ac:dyDescent="0.25">
      <c r="A261" s="103" t="s">
        <v>347</v>
      </c>
      <c r="B261" s="33" t="s">
        <v>4</v>
      </c>
      <c r="C261" s="20" t="s">
        <v>84</v>
      </c>
      <c r="D261" s="20" t="s">
        <v>83</v>
      </c>
      <c r="E261" s="20" t="s">
        <v>348</v>
      </c>
      <c r="F261" s="15"/>
      <c r="G261" s="2">
        <f>G262</f>
        <v>0</v>
      </c>
    </row>
    <row r="262" spans="1:7" ht="40.75" x14ac:dyDescent="0.25">
      <c r="A262" s="103" t="s">
        <v>346</v>
      </c>
      <c r="B262" s="33" t="s">
        <v>4</v>
      </c>
      <c r="C262" s="20" t="s">
        <v>84</v>
      </c>
      <c r="D262" s="20" t="s">
        <v>83</v>
      </c>
      <c r="E262" s="20" t="s">
        <v>235</v>
      </c>
      <c r="F262" s="20"/>
      <c r="G262" s="32">
        <f>G263</f>
        <v>0</v>
      </c>
    </row>
    <row r="263" spans="1:7" ht="27.2" x14ac:dyDescent="0.25">
      <c r="A263" s="19" t="s">
        <v>29</v>
      </c>
      <c r="B263" s="15" t="s">
        <v>4</v>
      </c>
      <c r="C263" s="18" t="s">
        <v>84</v>
      </c>
      <c r="D263" s="18" t="s">
        <v>83</v>
      </c>
      <c r="E263" s="18" t="s">
        <v>235</v>
      </c>
      <c r="F263" s="18" t="s">
        <v>28</v>
      </c>
      <c r="G263" s="30">
        <f>G264</f>
        <v>0</v>
      </c>
    </row>
    <row r="264" spans="1:7" ht="27.2" x14ac:dyDescent="0.25">
      <c r="A264" s="19" t="s">
        <v>27</v>
      </c>
      <c r="B264" s="15" t="s">
        <v>4</v>
      </c>
      <c r="C264" s="18" t="s">
        <v>84</v>
      </c>
      <c r="D264" s="18" t="s">
        <v>83</v>
      </c>
      <c r="E264" s="18" t="s">
        <v>235</v>
      </c>
      <c r="F264" s="18" t="s">
        <v>24</v>
      </c>
      <c r="G264" s="30">
        <v>0</v>
      </c>
    </row>
    <row r="265" spans="1:7" x14ac:dyDescent="0.25">
      <c r="A265" s="24" t="s">
        <v>87</v>
      </c>
      <c r="B265" s="16" t="s">
        <v>4</v>
      </c>
      <c r="C265" s="20" t="s">
        <v>84</v>
      </c>
      <c r="D265" s="20" t="s">
        <v>83</v>
      </c>
      <c r="E265" s="20" t="s">
        <v>191</v>
      </c>
      <c r="F265" s="18"/>
      <c r="G265" s="9">
        <f>G266+G275+G278+G281+G299+G302</f>
        <v>31574.399999999998</v>
      </c>
    </row>
    <row r="266" spans="1:7" x14ac:dyDescent="0.25">
      <c r="A266" s="24" t="s">
        <v>86</v>
      </c>
      <c r="B266" s="16" t="s">
        <v>4</v>
      </c>
      <c r="C266" s="20" t="s">
        <v>84</v>
      </c>
      <c r="D266" s="20" t="s">
        <v>83</v>
      </c>
      <c r="E266" s="20" t="s">
        <v>207</v>
      </c>
      <c r="F266" s="18"/>
      <c r="G266" s="9">
        <f>G267+G269+G271+G273</f>
        <v>18210.8</v>
      </c>
    </row>
    <row r="267" spans="1:7" ht="54.35" x14ac:dyDescent="0.25">
      <c r="A267" s="19" t="s">
        <v>77</v>
      </c>
      <c r="B267" s="16" t="s">
        <v>4</v>
      </c>
      <c r="C267" s="18" t="s">
        <v>84</v>
      </c>
      <c r="D267" s="18" t="s">
        <v>83</v>
      </c>
      <c r="E267" s="18" t="s">
        <v>207</v>
      </c>
      <c r="F267" s="18" t="s">
        <v>76</v>
      </c>
      <c r="G267" s="5">
        <f>G268</f>
        <v>3674.4</v>
      </c>
    </row>
    <row r="268" spans="1:7" x14ac:dyDescent="0.25">
      <c r="A268" s="19" t="s">
        <v>75</v>
      </c>
      <c r="B268" s="16" t="s">
        <v>4</v>
      </c>
      <c r="C268" s="18" t="s">
        <v>84</v>
      </c>
      <c r="D268" s="18" t="s">
        <v>83</v>
      </c>
      <c r="E268" s="18" t="s">
        <v>207</v>
      </c>
      <c r="F268" s="18" t="s">
        <v>74</v>
      </c>
      <c r="G268" s="5">
        <v>3674.4</v>
      </c>
    </row>
    <row r="269" spans="1:7" ht="27.2" x14ac:dyDescent="0.25">
      <c r="A269" s="19" t="s">
        <v>29</v>
      </c>
      <c r="B269" s="16" t="s">
        <v>4</v>
      </c>
      <c r="C269" s="18" t="s">
        <v>84</v>
      </c>
      <c r="D269" s="18" t="s">
        <v>83</v>
      </c>
      <c r="E269" s="18" t="s">
        <v>207</v>
      </c>
      <c r="F269" s="18" t="s">
        <v>28</v>
      </c>
      <c r="G269" s="5">
        <f>G270</f>
        <v>294.60000000000002</v>
      </c>
    </row>
    <row r="270" spans="1:7" ht="27.2" x14ac:dyDescent="0.25">
      <c r="A270" s="19" t="s">
        <v>27</v>
      </c>
      <c r="B270" s="16" t="s">
        <v>4</v>
      </c>
      <c r="C270" s="18" t="s">
        <v>84</v>
      </c>
      <c r="D270" s="18" t="s">
        <v>83</v>
      </c>
      <c r="E270" s="18" t="s">
        <v>207</v>
      </c>
      <c r="F270" s="18" t="s">
        <v>24</v>
      </c>
      <c r="G270" s="5">
        <v>294.60000000000002</v>
      </c>
    </row>
    <row r="271" spans="1:7" ht="27.2" x14ac:dyDescent="0.25">
      <c r="A271" s="27" t="s">
        <v>38</v>
      </c>
      <c r="B271" s="16" t="s">
        <v>4</v>
      </c>
      <c r="C271" s="18" t="s">
        <v>84</v>
      </c>
      <c r="D271" s="18" t="s">
        <v>83</v>
      </c>
      <c r="E271" s="18" t="s">
        <v>207</v>
      </c>
      <c r="F271" s="18" t="s">
        <v>37</v>
      </c>
      <c r="G271" s="5">
        <f>G272</f>
        <v>14241.8</v>
      </c>
    </row>
    <row r="272" spans="1:7" x14ac:dyDescent="0.25">
      <c r="A272" s="34" t="s">
        <v>62</v>
      </c>
      <c r="B272" s="16" t="s">
        <v>4</v>
      </c>
      <c r="C272" s="18" t="s">
        <v>84</v>
      </c>
      <c r="D272" s="18" t="s">
        <v>83</v>
      </c>
      <c r="E272" s="18" t="s">
        <v>207</v>
      </c>
      <c r="F272" s="18" t="s">
        <v>61</v>
      </c>
      <c r="G272" s="5">
        <v>14241.8</v>
      </c>
    </row>
    <row r="273" spans="1:7" x14ac:dyDescent="0.25">
      <c r="A273" s="19" t="s">
        <v>73</v>
      </c>
      <c r="B273" s="16" t="s">
        <v>4</v>
      </c>
      <c r="C273" s="18" t="s">
        <v>84</v>
      </c>
      <c r="D273" s="18" t="s">
        <v>83</v>
      </c>
      <c r="E273" s="18" t="s">
        <v>207</v>
      </c>
      <c r="F273" s="18" t="s">
        <v>72</v>
      </c>
      <c r="G273" s="5">
        <f>G274</f>
        <v>0</v>
      </c>
    </row>
    <row r="274" spans="1:7" x14ac:dyDescent="0.25">
      <c r="A274" s="19" t="s">
        <v>71</v>
      </c>
      <c r="B274" s="16" t="s">
        <v>4</v>
      </c>
      <c r="C274" s="18" t="s">
        <v>84</v>
      </c>
      <c r="D274" s="18" t="s">
        <v>83</v>
      </c>
      <c r="E274" s="18" t="s">
        <v>207</v>
      </c>
      <c r="F274" s="18" t="s">
        <v>70</v>
      </c>
      <c r="G274" s="5">
        <v>0</v>
      </c>
    </row>
    <row r="275" spans="1:7" x14ac:dyDescent="0.25">
      <c r="A275" s="24" t="s">
        <v>85</v>
      </c>
      <c r="B275" s="22" t="s">
        <v>4</v>
      </c>
      <c r="C275" s="20" t="s">
        <v>84</v>
      </c>
      <c r="D275" s="20" t="s">
        <v>83</v>
      </c>
      <c r="E275" s="20" t="s">
        <v>208</v>
      </c>
      <c r="F275" s="20"/>
      <c r="G275" s="9">
        <f>G276</f>
        <v>894</v>
      </c>
    </row>
    <row r="276" spans="1:7" ht="27.2" x14ac:dyDescent="0.25">
      <c r="A276" s="19" t="s">
        <v>29</v>
      </c>
      <c r="B276" s="16" t="s">
        <v>4</v>
      </c>
      <c r="C276" s="18" t="s">
        <v>84</v>
      </c>
      <c r="D276" s="18" t="s">
        <v>83</v>
      </c>
      <c r="E276" s="18" t="s">
        <v>208</v>
      </c>
      <c r="F276" s="18" t="s">
        <v>28</v>
      </c>
      <c r="G276" s="5">
        <f>G277</f>
        <v>894</v>
      </c>
    </row>
    <row r="277" spans="1:7" ht="27.2" x14ac:dyDescent="0.25">
      <c r="A277" s="19" t="s">
        <v>27</v>
      </c>
      <c r="B277" s="16" t="s">
        <v>4</v>
      </c>
      <c r="C277" s="18" t="s">
        <v>84</v>
      </c>
      <c r="D277" s="18" t="s">
        <v>83</v>
      </c>
      <c r="E277" s="18" t="s">
        <v>208</v>
      </c>
      <c r="F277" s="18" t="s">
        <v>24</v>
      </c>
      <c r="G277" s="5">
        <v>894</v>
      </c>
    </row>
    <row r="278" spans="1:7" ht="40.75" x14ac:dyDescent="0.25">
      <c r="A278" s="40" t="s">
        <v>209</v>
      </c>
      <c r="B278" s="39">
        <v>203</v>
      </c>
      <c r="C278" s="38" t="s">
        <v>84</v>
      </c>
      <c r="D278" s="20" t="s">
        <v>83</v>
      </c>
      <c r="E278" s="20" t="s">
        <v>210</v>
      </c>
      <c r="F278" s="18"/>
      <c r="G278" s="5">
        <f>G279</f>
        <v>11146.2</v>
      </c>
    </row>
    <row r="279" spans="1:7" ht="27.2" x14ac:dyDescent="0.25">
      <c r="A279" s="19" t="s">
        <v>29</v>
      </c>
      <c r="B279" s="16" t="s">
        <v>4</v>
      </c>
      <c r="C279" s="18" t="s">
        <v>84</v>
      </c>
      <c r="D279" s="18" t="s">
        <v>83</v>
      </c>
      <c r="E279" s="18" t="s">
        <v>210</v>
      </c>
      <c r="F279" s="18" t="s">
        <v>28</v>
      </c>
      <c r="G279" s="5">
        <f>G280</f>
        <v>11146.2</v>
      </c>
    </row>
    <row r="280" spans="1:7" ht="27.2" x14ac:dyDescent="0.25">
      <c r="A280" s="19" t="s">
        <v>27</v>
      </c>
      <c r="B280" s="16" t="s">
        <v>4</v>
      </c>
      <c r="C280" s="18" t="s">
        <v>84</v>
      </c>
      <c r="D280" s="18" t="s">
        <v>83</v>
      </c>
      <c r="E280" s="18" t="s">
        <v>210</v>
      </c>
      <c r="F280" s="18" t="s">
        <v>24</v>
      </c>
      <c r="G280" s="5">
        <v>11146.2</v>
      </c>
    </row>
    <row r="281" spans="1:7" ht="40.75" x14ac:dyDescent="0.25">
      <c r="A281" s="37" t="s">
        <v>211</v>
      </c>
      <c r="B281" s="22" t="s">
        <v>4</v>
      </c>
      <c r="C281" s="20" t="s">
        <v>84</v>
      </c>
      <c r="D281" s="20" t="s">
        <v>83</v>
      </c>
      <c r="E281" s="20" t="s">
        <v>212</v>
      </c>
      <c r="F281" s="20"/>
      <c r="G281" s="9">
        <f>G282</f>
        <v>586.6</v>
      </c>
    </row>
    <row r="282" spans="1:7" ht="27.2" x14ac:dyDescent="0.25">
      <c r="A282" s="19" t="s">
        <v>29</v>
      </c>
      <c r="B282" s="16" t="s">
        <v>4</v>
      </c>
      <c r="C282" s="18" t="s">
        <v>84</v>
      </c>
      <c r="D282" s="18" t="s">
        <v>83</v>
      </c>
      <c r="E282" s="18" t="s">
        <v>212</v>
      </c>
      <c r="F282" s="18" t="s">
        <v>28</v>
      </c>
      <c r="G282" s="5">
        <f>G283</f>
        <v>586.6</v>
      </c>
    </row>
    <row r="283" spans="1:7" ht="27.2" x14ac:dyDescent="0.25">
      <c r="A283" s="19" t="s">
        <v>27</v>
      </c>
      <c r="B283" s="16" t="s">
        <v>4</v>
      </c>
      <c r="C283" s="18" t="s">
        <v>84</v>
      </c>
      <c r="D283" s="18" t="s">
        <v>83</v>
      </c>
      <c r="E283" s="18" t="s">
        <v>212</v>
      </c>
      <c r="F283" s="18" t="s">
        <v>24</v>
      </c>
      <c r="G283" s="5">
        <v>586.6</v>
      </c>
    </row>
    <row r="284" spans="1:7" ht="40.75" x14ac:dyDescent="0.25">
      <c r="A284" s="37" t="s">
        <v>272</v>
      </c>
      <c r="B284" s="22" t="s">
        <v>4</v>
      </c>
      <c r="C284" s="20" t="s">
        <v>84</v>
      </c>
      <c r="D284" s="20" t="s">
        <v>83</v>
      </c>
      <c r="E284" s="20" t="s">
        <v>350</v>
      </c>
      <c r="F284" s="20"/>
      <c r="G284" s="9">
        <f>G285</f>
        <v>650</v>
      </c>
    </row>
    <row r="285" spans="1:7" ht="54.35" x14ac:dyDescent="0.25">
      <c r="A285" s="37" t="s">
        <v>349</v>
      </c>
      <c r="B285" s="22" t="s">
        <v>4</v>
      </c>
      <c r="C285" s="20" t="s">
        <v>84</v>
      </c>
      <c r="D285" s="20" t="s">
        <v>83</v>
      </c>
      <c r="E285" s="20" t="s">
        <v>213</v>
      </c>
      <c r="F285" s="20"/>
      <c r="G285" s="9">
        <f>G286</f>
        <v>650</v>
      </c>
    </row>
    <row r="286" spans="1:7" ht="27.2" x14ac:dyDescent="0.25">
      <c r="A286" s="19" t="s">
        <v>29</v>
      </c>
      <c r="B286" s="16" t="s">
        <v>4</v>
      </c>
      <c r="C286" s="18" t="s">
        <v>84</v>
      </c>
      <c r="D286" s="18" t="s">
        <v>83</v>
      </c>
      <c r="E286" s="18" t="s">
        <v>213</v>
      </c>
      <c r="F286" s="18" t="s">
        <v>28</v>
      </c>
      <c r="G286" s="5">
        <f>G287</f>
        <v>650</v>
      </c>
    </row>
    <row r="287" spans="1:7" ht="27.2" x14ac:dyDescent="0.25">
      <c r="A287" s="19" t="s">
        <v>27</v>
      </c>
      <c r="B287" s="16" t="s">
        <v>4</v>
      </c>
      <c r="C287" s="18" t="s">
        <v>84</v>
      </c>
      <c r="D287" s="18" t="s">
        <v>83</v>
      </c>
      <c r="E287" s="18" t="s">
        <v>213</v>
      </c>
      <c r="F287" s="18" t="s">
        <v>24</v>
      </c>
      <c r="G287" s="5">
        <v>650</v>
      </c>
    </row>
    <row r="288" spans="1:7" ht="27.2" x14ac:dyDescent="0.25">
      <c r="A288" s="24" t="s">
        <v>351</v>
      </c>
      <c r="B288" s="22" t="s">
        <v>4</v>
      </c>
      <c r="C288" s="20" t="s">
        <v>84</v>
      </c>
      <c r="D288" s="20" t="s">
        <v>83</v>
      </c>
      <c r="E288" s="20" t="s">
        <v>353</v>
      </c>
      <c r="F288" s="18"/>
      <c r="G288" s="5">
        <f>G289</f>
        <v>3550</v>
      </c>
    </row>
    <row r="289" spans="1:7" ht="38.75" customHeight="1" x14ac:dyDescent="0.25">
      <c r="A289" s="24" t="s">
        <v>352</v>
      </c>
      <c r="B289" s="22" t="s">
        <v>4</v>
      </c>
      <c r="C289" s="20" t="s">
        <v>84</v>
      </c>
      <c r="D289" s="20" t="s">
        <v>83</v>
      </c>
      <c r="E289" s="20" t="s">
        <v>214</v>
      </c>
      <c r="F289" s="20"/>
      <c r="G289" s="9">
        <f>G290+G292</f>
        <v>3550</v>
      </c>
    </row>
    <row r="290" spans="1:7" ht="27.2" x14ac:dyDescent="0.25">
      <c r="A290" s="19" t="s">
        <v>29</v>
      </c>
      <c r="B290" s="16" t="s">
        <v>4</v>
      </c>
      <c r="C290" s="18" t="s">
        <v>84</v>
      </c>
      <c r="D290" s="18" t="s">
        <v>83</v>
      </c>
      <c r="E290" s="20" t="s">
        <v>214</v>
      </c>
      <c r="F290" s="18" t="s">
        <v>28</v>
      </c>
      <c r="G290" s="5">
        <f>G291</f>
        <v>3550</v>
      </c>
    </row>
    <row r="291" spans="1:7" ht="27.2" x14ac:dyDescent="0.25">
      <c r="A291" s="19" t="s">
        <v>27</v>
      </c>
      <c r="B291" s="16" t="s">
        <v>4</v>
      </c>
      <c r="C291" s="18" t="s">
        <v>84</v>
      </c>
      <c r="D291" s="18" t="s">
        <v>83</v>
      </c>
      <c r="E291" s="20" t="s">
        <v>214</v>
      </c>
      <c r="F291" s="18" t="s">
        <v>24</v>
      </c>
      <c r="G291" s="5">
        <v>3550</v>
      </c>
    </row>
    <row r="292" spans="1:7" ht="27.2" x14ac:dyDescent="0.25">
      <c r="A292" s="27" t="s">
        <v>38</v>
      </c>
      <c r="B292" s="16" t="s">
        <v>4</v>
      </c>
      <c r="C292" s="18" t="s">
        <v>84</v>
      </c>
      <c r="D292" s="18" t="s">
        <v>83</v>
      </c>
      <c r="E292" s="20" t="s">
        <v>214</v>
      </c>
      <c r="F292" s="18" t="s">
        <v>37</v>
      </c>
      <c r="G292" s="5">
        <f>G293</f>
        <v>0</v>
      </c>
    </row>
    <row r="293" spans="1:7" x14ac:dyDescent="0.25">
      <c r="A293" s="34" t="s">
        <v>62</v>
      </c>
      <c r="B293" s="16" t="s">
        <v>4</v>
      </c>
      <c r="C293" s="18" t="s">
        <v>84</v>
      </c>
      <c r="D293" s="18" t="s">
        <v>83</v>
      </c>
      <c r="E293" s="20" t="s">
        <v>214</v>
      </c>
      <c r="F293" s="18" t="s">
        <v>61</v>
      </c>
      <c r="G293" s="5">
        <v>0</v>
      </c>
    </row>
    <row r="294" spans="1:7" ht="40.75" x14ac:dyDescent="0.25">
      <c r="A294" s="88" t="s">
        <v>273</v>
      </c>
      <c r="B294" s="89" t="s">
        <v>4</v>
      </c>
      <c r="C294" s="83" t="s">
        <v>84</v>
      </c>
      <c r="D294" s="83" t="s">
        <v>83</v>
      </c>
      <c r="E294" s="83" t="s">
        <v>245</v>
      </c>
      <c r="F294" s="83"/>
      <c r="G294" s="5">
        <f>G295</f>
        <v>704</v>
      </c>
    </row>
    <row r="295" spans="1:7" ht="27.2" x14ac:dyDescent="0.25">
      <c r="A295" s="63" t="s">
        <v>29</v>
      </c>
      <c r="B295" s="90" t="s">
        <v>4</v>
      </c>
      <c r="C295" s="62" t="s">
        <v>84</v>
      </c>
      <c r="D295" s="62" t="s">
        <v>83</v>
      </c>
      <c r="E295" s="62" t="s">
        <v>245</v>
      </c>
      <c r="F295" s="62" t="s">
        <v>28</v>
      </c>
      <c r="G295" s="5">
        <f>G296</f>
        <v>704</v>
      </c>
    </row>
    <row r="296" spans="1:7" ht="27.2" x14ac:dyDescent="0.25">
      <c r="A296" s="63" t="s">
        <v>27</v>
      </c>
      <c r="B296" s="90" t="s">
        <v>4</v>
      </c>
      <c r="C296" s="62" t="s">
        <v>84</v>
      </c>
      <c r="D296" s="62" t="s">
        <v>83</v>
      </c>
      <c r="E296" s="62" t="s">
        <v>245</v>
      </c>
      <c r="F296" s="62" t="s">
        <v>24</v>
      </c>
      <c r="G296" s="5">
        <v>704</v>
      </c>
    </row>
    <row r="297" spans="1:7" ht="27.2" x14ac:dyDescent="0.25">
      <c r="A297" s="91" t="s">
        <v>38</v>
      </c>
      <c r="B297" s="90" t="s">
        <v>4</v>
      </c>
      <c r="C297" s="62" t="s">
        <v>84</v>
      </c>
      <c r="D297" s="62" t="s">
        <v>83</v>
      </c>
      <c r="E297" s="62" t="s">
        <v>245</v>
      </c>
      <c r="F297" s="62" t="s">
        <v>37</v>
      </c>
      <c r="G297" s="5"/>
    </row>
    <row r="298" spans="1:7" x14ac:dyDescent="0.25">
      <c r="A298" s="92" t="s">
        <v>62</v>
      </c>
      <c r="B298" s="90" t="s">
        <v>4</v>
      </c>
      <c r="C298" s="62" t="s">
        <v>84</v>
      </c>
      <c r="D298" s="62" t="s">
        <v>83</v>
      </c>
      <c r="E298" s="62" t="s">
        <v>245</v>
      </c>
      <c r="F298" s="62" t="s">
        <v>61</v>
      </c>
      <c r="G298" s="5"/>
    </row>
    <row r="299" spans="1:7" ht="54.35" x14ac:dyDescent="0.25">
      <c r="A299" s="24" t="s">
        <v>274</v>
      </c>
      <c r="B299" s="16" t="s">
        <v>4</v>
      </c>
      <c r="C299" s="20" t="s">
        <v>84</v>
      </c>
      <c r="D299" s="20" t="s">
        <v>83</v>
      </c>
      <c r="E299" s="20" t="s">
        <v>275</v>
      </c>
      <c r="F299" s="20"/>
      <c r="G299" s="5">
        <f>G300</f>
        <v>700</v>
      </c>
    </row>
    <row r="300" spans="1:7" ht="27.2" x14ac:dyDescent="0.25">
      <c r="A300" s="19" t="s">
        <v>29</v>
      </c>
      <c r="B300" s="16" t="s">
        <v>4</v>
      </c>
      <c r="C300" s="18" t="s">
        <v>84</v>
      </c>
      <c r="D300" s="18" t="s">
        <v>83</v>
      </c>
      <c r="E300" s="18" t="s">
        <v>275</v>
      </c>
      <c r="F300" s="18" t="s">
        <v>28</v>
      </c>
      <c r="G300" s="5">
        <f>G301</f>
        <v>700</v>
      </c>
    </row>
    <row r="301" spans="1:7" ht="27.2" x14ac:dyDescent="0.25">
      <c r="A301" s="19" t="s">
        <v>27</v>
      </c>
      <c r="B301" s="16" t="s">
        <v>4</v>
      </c>
      <c r="C301" s="18" t="s">
        <v>84</v>
      </c>
      <c r="D301" s="18" t="s">
        <v>83</v>
      </c>
      <c r="E301" s="18" t="s">
        <v>275</v>
      </c>
      <c r="F301" s="18" t="s">
        <v>24</v>
      </c>
      <c r="G301" s="5">
        <v>700</v>
      </c>
    </row>
    <row r="302" spans="1:7" ht="50.95" customHeight="1" x14ac:dyDescent="0.25">
      <c r="A302" s="24" t="s">
        <v>276</v>
      </c>
      <c r="B302" s="16" t="s">
        <v>4</v>
      </c>
      <c r="C302" s="20" t="s">
        <v>84</v>
      </c>
      <c r="D302" s="20" t="s">
        <v>83</v>
      </c>
      <c r="E302" s="20" t="s">
        <v>277</v>
      </c>
      <c r="F302" s="20"/>
      <c r="G302" s="5">
        <f>G303</f>
        <v>36.799999999999997</v>
      </c>
    </row>
    <row r="303" spans="1:7" ht="27.2" x14ac:dyDescent="0.25">
      <c r="A303" s="19" t="s">
        <v>29</v>
      </c>
      <c r="B303" s="16" t="s">
        <v>4</v>
      </c>
      <c r="C303" s="18" t="s">
        <v>84</v>
      </c>
      <c r="D303" s="18" t="s">
        <v>83</v>
      </c>
      <c r="E303" s="18" t="s">
        <v>277</v>
      </c>
      <c r="F303" s="18" t="s">
        <v>28</v>
      </c>
      <c r="G303" s="5">
        <f>G304</f>
        <v>36.799999999999997</v>
      </c>
    </row>
    <row r="304" spans="1:7" ht="27.2" x14ac:dyDescent="0.25">
      <c r="A304" s="19" t="s">
        <v>27</v>
      </c>
      <c r="B304" s="16" t="s">
        <v>4</v>
      </c>
      <c r="C304" s="18" t="s">
        <v>84</v>
      </c>
      <c r="D304" s="18" t="s">
        <v>83</v>
      </c>
      <c r="E304" s="18" t="s">
        <v>277</v>
      </c>
      <c r="F304" s="18" t="s">
        <v>24</v>
      </c>
      <c r="G304" s="5">
        <v>36.799999999999997</v>
      </c>
    </row>
    <row r="305" spans="1:7" ht="27.2" x14ac:dyDescent="0.25">
      <c r="A305" s="88" t="s">
        <v>356</v>
      </c>
      <c r="B305" s="16" t="s">
        <v>4</v>
      </c>
      <c r="C305" s="83" t="s">
        <v>84</v>
      </c>
      <c r="D305" s="83" t="s">
        <v>83</v>
      </c>
      <c r="E305" s="83" t="s">
        <v>357</v>
      </c>
      <c r="F305" s="18"/>
      <c r="G305" s="9">
        <f>G306</f>
        <v>60</v>
      </c>
    </row>
    <row r="306" spans="1:7" ht="40.75" x14ac:dyDescent="0.25">
      <c r="A306" s="88" t="s">
        <v>359</v>
      </c>
      <c r="B306" s="16" t="s">
        <v>4</v>
      </c>
      <c r="C306" s="83" t="s">
        <v>84</v>
      </c>
      <c r="D306" s="83" t="s">
        <v>83</v>
      </c>
      <c r="E306" s="83" t="s">
        <v>358</v>
      </c>
      <c r="F306" s="83"/>
      <c r="G306" s="9">
        <f>G307</f>
        <v>60</v>
      </c>
    </row>
    <row r="307" spans="1:7" ht="27.2" x14ac:dyDescent="0.25">
      <c r="A307" s="91" t="s">
        <v>38</v>
      </c>
      <c r="B307" s="16" t="s">
        <v>4</v>
      </c>
      <c r="C307" s="62" t="s">
        <v>84</v>
      </c>
      <c r="D307" s="62" t="s">
        <v>83</v>
      </c>
      <c r="E307" s="62" t="s">
        <v>358</v>
      </c>
      <c r="F307" s="62" t="s">
        <v>37</v>
      </c>
      <c r="G307" s="5">
        <f>G308</f>
        <v>60</v>
      </c>
    </row>
    <row r="308" spans="1:7" x14ac:dyDescent="0.25">
      <c r="A308" s="92" t="s">
        <v>62</v>
      </c>
      <c r="B308" s="16" t="s">
        <v>4</v>
      </c>
      <c r="C308" s="62" t="s">
        <v>84</v>
      </c>
      <c r="D308" s="62" t="s">
        <v>83</v>
      </c>
      <c r="E308" s="62" t="s">
        <v>358</v>
      </c>
      <c r="F308" s="62" t="s">
        <v>61</v>
      </c>
      <c r="G308" s="5">
        <v>60</v>
      </c>
    </row>
    <row r="309" spans="1:7" x14ac:dyDescent="0.25">
      <c r="A309" s="17" t="s">
        <v>297</v>
      </c>
      <c r="B309" s="16" t="s">
        <v>4</v>
      </c>
      <c r="C309" s="15" t="s">
        <v>69</v>
      </c>
      <c r="D309" s="15" t="s">
        <v>232</v>
      </c>
      <c r="E309" s="15"/>
      <c r="F309" s="15"/>
      <c r="G309" s="2">
        <f>G310</f>
        <v>37035.9</v>
      </c>
    </row>
    <row r="310" spans="1:7" x14ac:dyDescent="0.25">
      <c r="A310" s="17" t="s">
        <v>82</v>
      </c>
      <c r="B310" s="16" t="s">
        <v>4</v>
      </c>
      <c r="C310" s="15" t="s">
        <v>69</v>
      </c>
      <c r="D310" s="15" t="s">
        <v>11</v>
      </c>
      <c r="E310" s="15"/>
      <c r="F310" s="15"/>
      <c r="G310" s="2">
        <f>G317+G311</f>
        <v>37035.9</v>
      </c>
    </row>
    <row r="311" spans="1:7" ht="27.2" x14ac:dyDescent="0.25">
      <c r="A311" s="103" t="s">
        <v>347</v>
      </c>
      <c r="B311" s="33" t="s">
        <v>4</v>
      </c>
      <c r="C311" s="20" t="s">
        <v>84</v>
      </c>
      <c r="D311" s="20" t="s">
        <v>83</v>
      </c>
      <c r="E311" s="20" t="s">
        <v>348</v>
      </c>
      <c r="F311" s="15"/>
      <c r="G311" s="2">
        <f>G312</f>
        <v>0</v>
      </c>
    </row>
    <row r="312" spans="1:7" ht="40.75" x14ac:dyDescent="0.25">
      <c r="A312" s="103" t="s">
        <v>346</v>
      </c>
      <c r="B312" s="33" t="s">
        <v>4</v>
      </c>
      <c r="C312" s="20" t="s">
        <v>84</v>
      </c>
      <c r="D312" s="20" t="s">
        <v>83</v>
      </c>
      <c r="E312" s="20" t="s">
        <v>235</v>
      </c>
      <c r="F312" s="15"/>
      <c r="G312" s="32">
        <f>G313+G315</f>
        <v>0</v>
      </c>
    </row>
    <row r="313" spans="1:7" ht="27.2" x14ac:dyDescent="0.25">
      <c r="A313" s="19" t="s">
        <v>29</v>
      </c>
      <c r="B313" s="15" t="s">
        <v>4</v>
      </c>
      <c r="C313" s="18" t="s">
        <v>69</v>
      </c>
      <c r="D313" s="18" t="s">
        <v>11</v>
      </c>
      <c r="E313" s="18" t="s">
        <v>235</v>
      </c>
      <c r="F313" s="18" t="s">
        <v>28</v>
      </c>
      <c r="G313" s="30">
        <f>G314</f>
        <v>0</v>
      </c>
    </row>
    <row r="314" spans="1:7" ht="27.2" x14ac:dyDescent="0.25">
      <c r="A314" s="19" t="s">
        <v>27</v>
      </c>
      <c r="B314" s="15" t="s">
        <v>4</v>
      </c>
      <c r="C314" s="18" t="s">
        <v>69</v>
      </c>
      <c r="D314" s="18" t="s">
        <v>11</v>
      </c>
      <c r="E314" s="18" t="s">
        <v>235</v>
      </c>
      <c r="F314" s="18" t="s">
        <v>24</v>
      </c>
      <c r="G314" s="30"/>
    </row>
    <row r="315" spans="1:7" ht="27.2" x14ac:dyDescent="0.25">
      <c r="A315" s="104" t="s">
        <v>38</v>
      </c>
      <c r="B315" s="15" t="s">
        <v>4</v>
      </c>
      <c r="C315" s="18" t="s">
        <v>69</v>
      </c>
      <c r="D315" s="18" t="s">
        <v>11</v>
      </c>
      <c r="E315" s="18" t="s">
        <v>235</v>
      </c>
      <c r="F315" s="18" t="s">
        <v>37</v>
      </c>
      <c r="G315" s="30"/>
    </row>
    <row r="316" spans="1:7" x14ac:dyDescent="0.25">
      <c r="A316" s="19" t="s">
        <v>36</v>
      </c>
      <c r="B316" s="15" t="s">
        <v>4</v>
      </c>
      <c r="C316" s="18" t="s">
        <v>69</v>
      </c>
      <c r="D316" s="18" t="s">
        <v>11</v>
      </c>
      <c r="E316" s="18" t="s">
        <v>235</v>
      </c>
      <c r="F316" s="18" t="s">
        <v>34</v>
      </c>
      <c r="G316" s="30"/>
    </row>
    <row r="317" spans="1:7" x14ac:dyDescent="0.25">
      <c r="A317" s="24" t="s">
        <v>81</v>
      </c>
      <c r="B317" s="22" t="s">
        <v>4</v>
      </c>
      <c r="C317" s="20" t="s">
        <v>69</v>
      </c>
      <c r="D317" s="20" t="s">
        <v>11</v>
      </c>
      <c r="E317" s="20" t="s">
        <v>215</v>
      </c>
      <c r="F317" s="20"/>
      <c r="G317" s="9">
        <f>G318+G330+G323+G337+G340+G343+G346</f>
        <v>37035.9</v>
      </c>
    </row>
    <row r="318" spans="1:7" ht="15.8" customHeight="1" x14ac:dyDescent="0.25">
      <c r="A318" s="24" t="s">
        <v>80</v>
      </c>
      <c r="B318" s="22" t="s">
        <v>4</v>
      </c>
      <c r="C318" s="20" t="s">
        <v>69</v>
      </c>
      <c r="D318" s="20" t="s">
        <v>11</v>
      </c>
      <c r="E318" s="20" t="s">
        <v>216</v>
      </c>
      <c r="F318" s="20"/>
      <c r="G318" s="9">
        <f>G321+G319</f>
        <v>17030.3</v>
      </c>
    </row>
    <row r="319" spans="1:7" ht="57.25" customHeight="1" x14ac:dyDescent="0.25">
      <c r="A319" s="19" t="s">
        <v>77</v>
      </c>
      <c r="B319" s="16" t="s">
        <v>4</v>
      </c>
      <c r="C319" s="18" t="s">
        <v>69</v>
      </c>
      <c r="D319" s="18" t="s">
        <v>11</v>
      </c>
      <c r="E319" s="18" t="s">
        <v>216</v>
      </c>
      <c r="F319" s="18" t="s">
        <v>76</v>
      </c>
      <c r="G319" s="9">
        <f>G320</f>
        <v>0</v>
      </c>
    </row>
    <row r="320" spans="1:7" ht="19.55" customHeight="1" x14ac:dyDescent="0.25">
      <c r="A320" s="19" t="s">
        <v>75</v>
      </c>
      <c r="B320" s="16" t="s">
        <v>4</v>
      </c>
      <c r="C320" s="18" t="s">
        <v>69</v>
      </c>
      <c r="D320" s="18" t="s">
        <v>11</v>
      </c>
      <c r="E320" s="18" t="s">
        <v>216</v>
      </c>
      <c r="F320" s="18" t="s">
        <v>74</v>
      </c>
      <c r="G320" s="9">
        <v>0</v>
      </c>
    </row>
    <row r="321" spans="1:7" ht="27.7" customHeight="1" x14ac:dyDescent="0.25">
      <c r="A321" s="27" t="s">
        <v>38</v>
      </c>
      <c r="B321" s="16" t="s">
        <v>4</v>
      </c>
      <c r="C321" s="18" t="s">
        <v>69</v>
      </c>
      <c r="D321" s="18" t="s">
        <v>11</v>
      </c>
      <c r="E321" s="18" t="s">
        <v>216</v>
      </c>
      <c r="F321" s="18" t="s">
        <v>37</v>
      </c>
      <c r="G321" s="5">
        <f>G322</f>
        <v>17030.3</v>
      </c>
    </row>
    <row r="322" spans="1:7" x14ac:dyDescent="0.25">
      <c r="A322" s="19" t="s">
        <v>36</v>
      </c>
      <c r="B322" s="16" t="s">
        <v>4</v>
      </c>
      <c r="C322" s="18" t="s">
        <v>69</v>
      </c>
      <c r="D322" s="18" t="s">
        <v>11</v>
      </c>
      <c r="E322" s="18" t="s">
        <v>216</v>
      </c>
      <c r="F322" s="18" t="s">
        <v>34</v>
      </c>
      <c r="G322" s="5">
        <v>17030.3</v>
      </c>
    </row>
    <row r="323" spans="1:7" ht="14.95" customHeight="1" x14ac:dyDescent="0.25">
      <c r="A323" s="24" t="s">
        <v>278</v>
      </c>
      <c r="B323" s="22" t="s">
        <v>4</v>
      </c>
      <c r="C323" s="20" t="s">
        <v>69</v>
      </c>
      <c r="D323" s="20" t="s">
        <v>11</v>
      </c>
      <c r="E323" s="20" t="s">
        <v>292</v>
      </c>
      <c r="F323" s="20"/>
      <c r="G323" s="9">
        <f>G324+G326+G328</f>
        <v>16182.099999999999</v>
      </c>
    </row>
    <row r="324" spans="1:7" ht="54.35" x14ac:dyDescent="0.25">
      <c r="A324" s="19" t="s">
        <v>77</v>
      </c>
      <c r="B324" s="16" t="s">
        <v>4</v>
      </c>
      <c r="C324" s="18" t="s">
        <v>69</v>
      </c>
      <c r="D324" s="18" t="s">
        <v>11</v>
      </c>
      <c r="E324" s="18" t="s">
        <v>292</v>
      </c>
      <c r="F324" s="18" t="s">
        <v>76</v>
      </c>
      <c r="G324" s="5">
        <f>G325</f>
        <v>11557.9</v>
      </c>
    </row>
    <row r="325" spans="1:7" x14ac:dyDescent="0.25">
      <c r="A325" s="19" t="s">
        <v>75</v>
      </c>
      <c r="B325" s="16" t="s">
        <v>4</v>
      </c>
      <c r="C325" s="18" t="s">
        <v>69</v>
      </c>
      <c r="D325" s="18" t="s">
        <v>11</v>
      </c>
      <c r="E325" s="18" t="s">
        <v>292</v>
      </c>
      <c r="F325" s="18" t="s">
        <v>74</v>
      </c>
      <c r="G325" s="5">
        <v>11557.9</v>
      </c>
    </row>
    <row r="326" spans="1:7" ht="27.2" x14ac:dyDescent="0.25">
      <c r="A326" s="19" t="s">
        <v>29</v>
      </c>
      <c r="B326" s="16" t="s">
        <v>4</v>
      </c>
      <c r="C326" s="18" t="s">
        <v>69</v>
      </c>
      <c r="D326" s="18" t="s">
        <v>11</v>
      </c>
      <c r="E326" s="18" t="s">
        <v>292</v>
      </c>
      <c r="F326" s="18" t="s">
        <v>28</v>
      </c>
      <c r="G326" s="5">
        <f>G327</f>
        <v>4623.8999999999996</v>
      </c>
    </row>
    <row r="327" spans="1:7" ht="27.2" x14ac:dyDescent="0.25">
      <c r="A327" s="19" t="s">
        <v>27</v>
      </c>
      <c r="B327" s="16" t="s">
        <v>4</v>
      </c>
      <c r="C327" s="18" t="s">
        <v>69</v>
      </c>
      <c r="D327" s="18" t="s">
        <v>11</v>
      </c>
      <c r="E327" s="18" t="s">
        <v>292</v>
      </c>
      <c r="F327" s="18" t="s">
        <v>24</v>
      </c>
      <c r="G327" s="5">
        <v>4623.8999999999996</v>
      </c>
    </row>
    <row r="328" spans="1:7" x14ac:dyDescent="0.25">
      <c r="A328" s="19" t="s">
        <v>73</v>
      </c>
      <c r="B328" s="16" t="s">
        <v>4</v>
      </c>
      <c r="C328" s="18" t="s">
        <v>69</v>
      </c>
      <c r="D328" s="18" t="s">
        <v>11</v>
      </c>
      <c r="E328" s="18" t="s">
        <v>292</v>
      </c>
      <c r="F328" s="18" t="s">
        <v>72</v>
      </c>
      <c r="G328" s="5">
        <f>G329</f>
        <v>0.3</v>
      </c>
    </row>
    <row r="329" spans="1:7" x14ac:dyDescent="0.25">
      <c r="A329" s="19" t="s">
        <v>71</v>
      </c>
      <c r="B329" s="16" t="s">
        <v>4</v>
      </c>
      <c r="C329" s="18" t="s">
        <v>69</v>
      </c>
      <c r="D329" s="18" t="s">
        <v>11</v>
      </c>
      <c r="E329" s="18" t="s">
        <v>292</v>
      </c>
      <c r="F329" s="18" t="s">
        <v>70</v>
      </c>
      <c r="G329" s="5">
        <v>0.3</v>
      </c>
    </row>
    <row r="330" spans="1:7" ht="14.3" customHeight="1" x14ac:dyDescent="0.25">
      <c r="A330" s="24" t="s">
        <v>79</v>
      </c>
      <c r="B330" s="22" t="s">
        <v>4</v>
      </c>
      <c r="C330" s="20" t="s">
        <v>69</v>
      </c>
      <c r="D330" s="20" t="s">
        <v>11</v>
      </c>
      <c r="E330" s="20" t="s">
        <v>217</v>
      </c>
      <c r="F330" s="20"/>
      <c r="G330" s="9">
        <f>G331+G333+G335</f>
        <v>3140.7999999999997</v>
      </c>
    </row>
    <row r="331" spans="1:7" ht="54.35" x14ac:dyDescent="0.25">
      <c r="A331" s="19" t="s">
        <v>77</v>
      </c>
      <c r="B331" s="16" t="s">
        <v>4</v>
      </c>
      <c r="C331" s="18" t="s">
        <v>69</v>
      </c>
      <c r="D331" s="18" t="s">
        <v>11</v>
      </c>
      <c r="E331" s="18" t="s">
        <v>217</v>
      </c>
      <c r="F331" s="18" t="s">
        <v>76</v>
      </c>
      <c r="G331" s="5">
        <f>G332</f>
        <v>2527.6999999999998</v>
      </c>
    </row>
    <row r="332" spans="1:7" x14ac:dyDescent="0.25">
      <c r="A332" s="19" t="s">
        <v>75</v>
      </c>
      <c r="B332" s="16" t="s">
        <v>4</v>
      </c>
      <c r="C332" s="18" t="s">
        <v>69</v>
      </c>
      <c r="D332" s="18" t="s">
        <v>11</v>
      </c>
      <c r="E332" s="18" t="s">
        <v>217</v>
      </c>
      <c r="F332" s="18" t="s">
        <v>74</v>
      </c>
      <c r="G332" s="5">
        <v>2527.6999999999998</v>
      </c>
    </row>
    <row r="333" spans="1:7" ht="27.2" x14ac:dyDescent="0.25">
      <c r="A333" s="19" t="s">
        <v>29</v>
      </c>
      <c r="B333" s="16" t="s">
        <v>4</v>
      </c>
      <c r="C333" s="18" t="s">
        <v>69</v>
      </c>
      <c r="D333" s="18" t="s">
        <v>11</v>
      </c>
      <c r="E333" s="18" t="s">
        <v>217</v>
      </c>
      <c r="F333" s="18" t="s">
        <v>28</v>
      </c>
      <c r="G333" s="5">
        <f>G334</f>
        <v>584.70000000000005</v>
      </c>
    </row>
    <row r="334" spans="1:7" ht="27.2" x14ac:dyDescent="0.25">
      <c r="A334" s="19" t="s">
        <v>27</v>
      </c>
      <c r="B334" s="16" t="s">
        <v>4</v>
      </c>
      <c r="C334" s="18" t="s">
        <v>69</v>
      </c>
      <c r="D334" s="18" t="s">
        <v>11</v>
      </c>
      <c r="E334" s="18" t="s">
        <v>217</v>
      </c>
      <c r="F334" s="18" t="s">
        <v>24</v>
      </c>
      <c r="G334" s="5">
        <v>584.70000000000005</v>
      </c>
    </row>
    <row r="335" spans="1:7" x14ac:dyDescent="0.25">
      <c r="A335" s="19" t="s">
        <v>73</v>
      </c>
      <c r="B335" s="16" t="s">
        <v>4</v>
      </c>
      <c r="C335" s="18" t="s">
        <v>69</v>
      </c>
      <c r="D335" s="18" t="s">
        <v>11</v>
      </c>
      <c r="E335" s="18" t="s">
        <v>217</v>
      </c>
      <c r="F335" s="18" t="s">
        <v>72</v>
      </c>
      <c r="G335" s="5">
        <f>G336</f>
        <v>28.4</v>
      </c>
    </row>
    <row r="336" spans="1:7" x14ac:dyDescent="0.25">
      <c r="A336" s="19" t="s">
        <v>71</v>
      </c>
      <c r="B336" s="16" t="s">
        <v>4</v>
      </c>
      <c r="C336" s="18" t="s">
        <v>69</v>
      </c>
      <c r="D336" s="18" t="s">
        <v>11</v>
      </c>
      <c r="E336" s="18" t="s">
        <v>217</v>
      </c>
      <c r="F336" s="18" t="s">
        <v>70</v>
      </c>
      <c r="G336" s="5">
        <v>28.4</v>
      </c>
    </row>
    <row r="337" spans="1:7" ht="67.95" x14ac:dyDescent="0.25">
      <c r="A337" s="24" t="s">
        <v>279</v>
      </c>
      <c r="B337" s="16" t="s">
        <v>4</v>
      </c>
      <c r="C337" s="20" t="s">
        <v>69</v>
      </c>
      <c r="D337" s="20" t="s">
        <v>11</v>
      </c>
      <c r="E337" s="20" t="s">
        <v>314</v>
      </c>
      <c r="F337" s="20"/>
      <c r="G337" s="5">
        <f>G338</f>
        <v>642.9</v>
      </c>
    </row>
    <row r="338" spans="1:7" ht="27.2" x14ac:dyDescent="0.25">
      <c r="A338" s="19" t="s">
        <v>29</v>
      </c>
      <c r="B338" s="16" t="s">
        <v>4</v>
      </c>
      <c r="C338" s="18" t="s">
        <v>69</v>
      </c>
      <c r="D338" s="18" t="s">
        <v>11</v>
      </c>
      <c r="E338" s="18" t="s">
        <v>314</v>
      </c>
      <c r="F338" s="18" t="s">
        <v>28</v>
      </c>
      <c r="G338" s="5">
        <f>G339</f>
        <v>642.9</v>
      </c>
    </row>
    <row r="339" spans="1:7" ht="27.2" x14ac:dyDescent="0.25">
      <c r="A339" s="19" t="s">
        <v>27</v>
      </c>
      <c r="B339" s="16" t="s">
        <v>4</v>
      </c>
      <c r="C339" s="18" t="s">
        <v>69</v>
      </c>
      <c r="D339" s="18" t="s">
        <v>11</v>
      </c>
      <c r="E339" s="18" t="s">
        <v>314</v>
      </c>
      <c r="F339" s="18" t="s">
        <v>24</v>
      </c>
      <c r="G339" s="5">
        <v>642.9</v>
      </c>
    </row>
    <row r="340" spans="1:7" ht="67.95" x14ac:dyDescent="0.25">
      <c r="A340" s="24" t="s">
        <v>280</v>
      </c>
      <c r="B340" s="16" t="s">
        <v>4</v>
      </c>
      <c r="C340" s="20" t="s">
        <v>69</v>
      </c>
      <c r="D340" s="20" t="s">
        <v>11</v>
      </c>
      <c r="E340" s="20" t="s">
        <v>315</v>
      </c>
      <c r="F340" s="20"/>
      <c r="G340" s="5">
        <f>G341</f>
        <v>33.9</v>
      </c>
    </row>
    <row r="341" spans="1:7" ht="27.2" x14ac:dyDescent="0.25">
      <c r="A341" s="19" t="s">
        <v>29</v>
      </c>
      <c r="B341" s="16" t="s">
        <v>4</v>
      </c>
      <c r="C341" s="18" t="s">
        <v>69</v>
      </c>
      <c r="D341" s="18" t="s">
        <v>11</v>
      </c>
      <c r="E341" s="18" t="s">
        <v>315</v>
      </c>
      <c r="F341" s="18" t="s">
        <v>28</v>
      </c>
      <c r="G341" s="5">
        <f>G342</f>
        <v>33.9</v>
      </c>
    </row>
    <row r="342" spans="1:7" ht="27.2" x14ac:dyDescent="0.25">
      <c r="A342" s="19" t="s">
        <v>27</v>
      </c>
      <c r="B342" s="16" t="s">
        <v>4</v>
      </c>
      <c r="C342" s="18" t="s">
        <v>69</v>
      </c>
      <c r="D342" s="18" t="s">
        <v>11</v>
      </c>
      <c r="E342" s="18" t="s">
        <v>315</v>
      </c>
      <c r="F342" s="18" t="s">
        <v>24</v>
      </c>
      <c r="G342" s="5">
        <v>33.9</v>
      </c>
    </row>
    <row r="343" spans="1:7" ht="67.95" x14ac:dyDescent="0.25">
      <c r="A343" s="64" t="s">
        <v>281</v>
      </c>
      <c r="B343" s="16" t="s">
        <v>4</v>
      </c>
      <c r="C343" s="20" t="s">
        <v>69</v>
      </c>
      <c r="D343" s="20" t="s">
        <v>11</v>
      </c>
      <c r="E343" s="20" t="s">
        <v>316</v>
      </c>
      <c r="F343" s="62"/>
      <c r="G343" s="5">
        <f>G344</f>
        <v>5.6</v>
      </c>
    </row>
    <row r="344" spans="1:7" ht="27.2" x14ac:dyDescent="0.25">
      <c r="A344" s="19" t="s">
        <v>29</v>
      </c>
      <c r="B344" s="16" t="s">
        <v>4</v>
      </c>
      <c r="C344" s="18" t="s">
        <v>69</v>
      </c>
      <c r="D344" s="18" t="s">
        <v>11</v>
      </c>
      <c r="E344" s="18" t="s">
        <v>316</v>
      </c>
      <c r="F344" s="18" t="s">
        <v>28</v>
      </c>
      <c r="G344" s="5">
        <f>G345</f>
        <v>5.6</v>
      </c>
    </row>
    <row r="345" spans="1:7" ht="27.2" x14ac:dyDescent="0.25">
      <c r="A345" s="19" t="s">
        <v>27</v>
      </c>
      <c r="B345" s="16" t="s">
        <v>4</v>
      </c>
      <c r="C345" s="18" t="s">
        <v>69</v>
      </c>
      <c r="D345" s="18" t="s">
        <v>11</v>
      </c>
      <c r="E345" s="18" t="s">
        <v>316</v>
      </c>
      <c r="F345" s="18" t="s">
        <v>24</v>
      </c>
      <c r="G345" s="5">
        <v>5.6</v>
      </c>
    </row>
    <row r="346" spans="1:7" ht="67.95" x14ac:dyDescent="0.25">
      <c r="A346" s="24" t="s">
        <v>282</v>
      </c>
      <c r="B346" s="16" t="s">
        <v>4</v>
      </c>
      <c r="C346" s="20" t="s">
        <v>69</v>
      </c>
      <c r="D346" s="20" t="s">
        <v>11</v>
      </c>
      <c r="E346" s="20" t="s">
        <v>317</v>
      </c>
      <c r="F346" s="62"/>
      <c r="G346" s="5">
        <f>G347</f>
        <v>0.3</v>
      </c>
    </row>
    <row r="347" spans="1:7" ht="27.2" x14ac:dyDescent="0.25">
      <c r="A347" s="19" t="s">
        <v>29</v>
      </c>
      <c r="B347" s="16" t="s">
        <v>4</v>
      </c>
      <c r="C347" s="18" t="s">
        <v>69</v>
      </c>
      <c r="D347" s="18" t="s">
        <v>11</v>
      </c>
      <c r="E347" s="18" t="s">
        <v>317</v>
      </c>
      <c r="F347" s="18" t="s">
        <v>28</v>
      </c>
      <c r="G347" s="5">
        <f>G348</f>
        <v>0.3</v>
      </c>
    </row>
    <row r="348" spans="1:7" ht="27.2" x14ac:dyDescent="0.25">
      <c r="A348" s="19" t="s">
        <v>27</v>
      </c>
      <c r="B348" s="16" t="s">
        <v>4</v>
      </c>
      <c r="C348" s="18" t="s">
        <v>69</v>
      </c>
      <c r="D348" s="18" t="s">
        <v>11</v>
      </c>
      <c r="E348" s="18" t="s">
        <v>317</v>
      </c>
      <c r="F348" s="18" t="s">
        <v>24</v>
      </c>
      <c r="G348" s="5">
        <v>0.3</v>
      </c>
    </row>
    <row r="349" spans="1:7" x14ac:dyDescent="0.25">
      <c r="A349" s="17" t="s">
        <v>68</v>
      </c>
      <c r="B349" s="16" t="s">
        <v>4</v>
      </c>
      <c r="C349" s="15">
        <v>10</v>
      </c>
      <c r="D349" s="15"/>
      <c r="E349" s="15"/>
      <c r="F349" s="15"/>
      <c r="G349" s="2">
        <f>G355+G363+G372+G384+G350</f>
        <v>86651.800000000017</v>
      </c>
    </row>
    <row r="350" spans="1:7" x14ac:dyDescent="0.25">
      <c r="A350" s="14" t="s">
        <v>67</v>
      </c>
      <c r="B350" s="7" t="s">
        <v>4</v>
      </c>
      <c r="C350" s="13" t="s">
        <v>44</v>
      </c>
      <c r="D350" s="13" t="s">
        <v>11</v>
      </c>
      <c r="E350" s="13"/>
      <c r="F350" s="13"/>
      <c r="G350" s="2">
        <f>G351</f>
        <v>1142.5999999999999</v>
      </c>
    </row>
    <row r="351" spans="1:7" ht="15.8" customHeight="1" x14ac:dyDescent="0.25">
      <c r="A351" s="23" t="s">
        <v>21</v>
      </c>
      <c r="B351" s="22" t="s">
        <v>4</v>
      </c>
      <c r="C351" s="20" t="s">
        <v>44</v>
      </c>
      <c r="D351" s="20" t="s">
        <v>11</v>
      </c>
      <c r="E351" s="21" t="s">
        <v>161</v>
      </c>
      <c r="F351" s="13"/>
      <c r="G351" s="32">
        <f>G352</f>
        <v>1142.5999999999999</v>
      </c>
    </row>
    <row r="352" spans="1:7" ht="15.8" customHeight="1" x14ac:dyDescent="0.25">
      <c r="A352" s="8" t="s">
        <v>66</v>
      </c>
      <c r="B352" s="7" t="s">
        <v>4</v>
      </c>
      <c r="C352" s="6" t="s">
        <v>44</v>
      </c>
      <c r="D352" s="6" t="s">
        <v>11</v>
      </c>
      <c r="E352" s="28" t="s">
        <v>218</v>
      </c>
      <c r="F352" s="6"/>
      <c r="G352" s="30">
        <f>G353</f>
        <v>1142.5999999999999</v>
      </c>
    </row>
    <row r="353" spans="1:7" ht="15.8" customHeight="1" x14ac:dyDescent="0.25">
      <c r="A353" s="19" t="s">
        <v>51</v>
      </c>
      <c r="B353" s="7" t="s">
        <v>4</v>
      </c>
      <c r="C353" s="6" t="s">
        <v>44</v>
      </c>
      <c r="D353" s="6" t="s">
        <v>11</v>
      </c>
      <c r="E353" s="28" t="s">
        <v>218</v>
      </c>
      <c r="F353" s="6" t="s">
        <v>50</v>
      </c>
      <c r="G353" s="30">
        <f>G354</f>
        <v>1142.5999999999999</v>
      </c>
    </row>
    <row r="354" spans="1:7" ht="15.8" customHeight="1" x14ac:dyDescent="0.25">
      <c r="A354" s="19" t="s">
        <v>65</v>
      </c>
      <c r="B354" s="7" t="s">
        <v>4</v>
      </c>
      <c r="C354" s="6" t="s">
        <v>44</v>
      </c>
      <c r="D354" s="6" t="s">
        <v>11</v>
      </c>
      <c r="E354" s="28" t="s">
        <v>218</v>
      </c>
      <c r="F354" s="6" t="s">
        <v>47</v>
      </c>
      <c r="G354" s="30">
        <v>1142.5999999999999</v>
      </c>
    </row>
    <row r="355" spans="1:7" ht="15.8" customHeight="1" x14ac:dyDescent="0.25">
      <c r="A355" s="36" t="s">
        <v>64</v>
      </c>
      <c r="B355" s="16" t="s">
        <v>4</v>
      </c>
      <c r="C355" s="35">
        <v>10</v>
      </c>
      <c r="D355" s="35" t="s">
        <v>25</v>
      </c>
      <c r="E355" s="35"/>
      <c r="F355" s="35"/>
      <c r="G355" s="2">
        <f>G356</f>
        <v>44121.599999999999</v>
      </c>
    </row>
    <row r="356" spans="1:7" ht="15.8" customHeight="1" x14ac:dyDescent="0.25">
      <c r="A356" s="12" t="s">
        <v>21</v>
      </c>
      <c r="B356" s="22" t="s">
        <v>4</v>
      </c>
      <c r="C356" s="20" t="s">
        <v>44</v>
      </c>
      <c r="D356" s="20" t="s">
        <v>25</v>
      </c>
      <c r="E356" s="20" t="s">
        <v>161</v>
      </c>
      <c r="F356" s="35"/>
      <c r="G356" s="2">
        <f>G357+G360</f>
        <v>44121.599999999999</v>
      </c>
    </row>
    <row r="357" spans="1:7" ht="48.25" customHeight="1" x14ac:dyDescent="0.25">
      <c r="A357" s="24" t="s">
        <v>63</v>
      </c>
      <c r="B357" s="22" t="s">
        <v>4</v>
      </c>
      <c r="C357" s="20" t="s">
        <v>44</v>
      </c>
      <c r="D357" s="20" t="s">
        <v>25</v>
      </c>
      <c r="E357" s="20" t="s">
        <v>168</v>
      </c>
      <c r="F357" s="26"/>
      <c r="G357" s="9">
        <f>G358</f>
        <v>43121.599999999999</v>
      </c>
    </row>
    <row r="358" spans="1:7" ht="27.2" x14ac:dyDescent="0.25">
      <c r="A358" s="27" t="s">
        <v>38</v>
      </c>
      <c r="B358" s="16" t="s">
        <v>4</v>
      </c>
      <c r="C358" s="25">
        <v>10</v>
      </c>
      <c r="D358" s="25" t="s">
        <v>25</v>
      </c>
      <c r="E358" s="18" t="s">
        <v>168</v>
      </c>
      <c r="F358" s="25" t="s">
        <v>37</v>
      </c>
      <c r="G358" s="5">
        <f>G359</f>
        <v>43121.599999999999</v>
      </c>
    </row>
    <row r="359" spans="1:7" x14ac:dyDescent="0.25">
      <c r="A359" s="34" t="s">
        <v>62</v>
      </c>
      <c r="B359" s="16" t="s">
        <v>4</v>
      </c>
      <c r="C359" s="25">
        <v>10</v>
      </c>
      <c r="D359" s="25" t="s">
        <v>25</v>
      </c>
      <c r="E359" s="18" t="s">
        <v>168</v>
      </c>
      <c r="F359" s="25" t="s">
        <v>61</v>
      </c>
      <c r="G359" s="5">
        <v>43121.599999999999</v>
      </c>
    </row>
    <row r="360" spans="1:7" ht="27.2" x14ac:dyDescent="0.25">
      <c r="A360" s="44" t="s">
        <v>241</v>
      </c>
      <c r="B360" s="22" t="s">
        <v>4</v>
      </c>
      <c r="C360" s="26">
        <v>10</v>
      </c>
      <c r="D360" s="26" t="s">
        <v>25</v>
      </c>
      <c r="E360" s="20" t="s">
        <v>242</v>
      </c>
      <c r="F360" s="26"/>
      <c r="G360" s="9">
        <f>G361</f>
        <v>1000</v>
      </c>
    </row>
    <row r="361" spans="1:7" ht="27.2" x14ac:dyDescent="0.25">
      <c r="A361" s="27" t="s">
        <v>38</v>
      </c>
      <c r="B361" s="16" t="s">
        <v>4</v>
      </c>
      <c r="C361" s="25">
        <v>10</v>
      </c>
      <c r="D361" s="25" t="s">
        <v>25</v>
      </c>
      <c r="E361" s="18" t="s">
        <v>242</v>
      </c>
      <c r="F361" s="25" t="s">
        <v>37</v>
      </c>
      <c r="G361" s="5">
        <f>G362</f>
        <v>1000</v>
      </c>
    </row>
    <row r="362" spans="1:7" x14ac:dyDescent="0.25">
      <c r="A362" s="34" t="s">
        <v>62</v>
      </c>
      <c r="B362" s="16" t="s">
        <v>4</v>
      </c>
      <c r="C362" s="25">
        <v>10</v>
      </c>
      <c r="D362" s="25" t="s">
        <v>25</v>
      </c>
      <c r="E362" s="18" t="s">
        <v>242</v>
      </c>
      <c r="F362" s="25" t="s">
        <v>61</v>
      </c>
      <c r="G362" s="5">
        <v>1000</v>
      </c>
    </row>
    <row r="363" spans="1:7" x14ac:dyDescent="0.25">
      <c r="A363" s="17" t="s">
        <v>60</v>
      </c>
      <c r="B363" s="16" t="s">
        <v>4</v>
      </c>
      <c r="C363" s="15">
        <v>10</v>
      </c>
      <c r="D363" s="15" t="s">
        <v>2</v>
      </c>
      <c r="E363" s="15"/>
      <c r="F363" s="15"/>
      <c r="G363" s="2">
        <f>G364+G368</f>
        <v>2052.8000000000002</v>
      </c>
    </row>
    <row r="364" spans="1:7" ht="27.2" x14ac:dyDescent="0.25">
      <c r="A364" s="24" t="s">
        <v>238</v>
      </c>
      <c r="B364" s="33" t="s">
        <v>4</v>
      </c>
      <c r="C364" s="20" t="s">
        <v>44</v>
      </c>
      <c r="D364" s="20" t="s">
        <v>58</v>
      </c>
      <c r="E364" s="20" t="s">
        <v>354</v>
      </c>
      <c r="F364" s="20"/>
      <c r="G364" s="9">
        <f>G365</f>
        <v>117</v>
      </c>
    </row>
    <row r="365" spans="1:7" ht="40.75" x14ac:dyDescent="0.25">
      <c r="A365" s="24" t="s">
        <v>355</v>
      </c>
      <c r="B365" s="33" t="s">
        <v>4</v>
      </c>
      <c r="C365" s="20" t="s">
        <v>44</v>
      </c>
      <c r="D365" s="20" t="s">
        <v>58</v>
      </c>
      <c r="E365" s="20" t="s">
        <v>239</v>
      </c>
      <c r="F365" s="20"/>
      <c r="G365" s="9">
        <f>G366</f>
        <v>117</v>
      </c>
    </row>
    <row r="366" spans="1:7" x14ac:dyDescent="0.25">
      <c r="A366" s="19" t="s">
        <v>51</v>
      </c>
      <c r="B366" s="15" t="s">
        <v>4</v>
      </c>
      <c r="C366" s="18" t="s">
        <v>44</v>
      </c>
      <c r="D366" s="18" t="s">
        <v>58</v>
      </c>
      <c r="E366" s="18" t="s">
        <v>239</v>
      </c>
      <c r="F366" s="31" t="s">
        <v>50</v>
      </c>
      <c r="G366" s="5">
        <f>G367</f>
        <v>117</v>
      </c>
    </row>
    <row r="367" spans="1:7" ht="27.2" x14ac:dyDescent="0.25">
      <c r="A367" s="8" t="s">
        <v>59</v>
      </c>
      <c r="B367" s="15" t="s">
        <v>4</v>
      </c>
      <c r="C367" s="18" t="s">
        <v>44</v>
      </c>
      <c r="D367" s="18" t="s">
        <v>58</v>
      </c>
      <c r="E367" s="18" t="s">
        <v>239</v>
      </c>
      <c r="F367" s="31" t="s">
        <v>57</v>
      </c>
      <c r="G367" s="5">
        <v>117</v>
      </c>
    </row>
    <row r="368" spans="1:7" x14ac:dyDescent="0.25">
      <c r="A368" s="12" t="s">
        <v>21</v>
      </c>
      <c r="B368" s="89" t="s">
        <v>4</v>
      </c>
      <c r="C368" s="83" t="s">
        <v>44</v>
      </c>
      <c r="D368" s="83" t="s">
        <v>58</v>
      </c>
      <c r="E368" s="83" t="s">
        <v>161</v>
      </c>
      <c r="F368" s="31"/>
      <c r="G368" s="5">
        <f>G369</f>
        <v>1935.8</v>
      </c>
    </row>
    <row r="369" spans="1:7" ht="57.75" customHeight="1" x14ac:dyDescent="0.25">
      <c r="A369" s="24" t="s">
        <v>283</v>
      </c>
      <c r="B369" s="11" t="s">
        <v>4</v>
      </c>
      <c r="C369" s="20" t="s">
        <v>44</v>
      </c>
      <c r="D369" s="20" t="s">
        <v>43</v>
      </c>
      <c r="E369" s="10" t="s">
        <v>284</v>
      </c>
      <c r="F369" s="93"/>
      <c r="G369" s="9">
        <f>G370</f>
        <v>1935.8</v>
      </c>
    </row>
    <row r="370" spans="1:7" x14ac:dyDescent="0.25">
      <c r="A370" s="63" t="s">
        <v>51</v>
      </c>
      <c r="B370" s="7" t="s">
        <v>4</v>
      </c>
      <c r="C370" s="18" t="s">
        <v>44</v>
      </c>
      <c r="D370" s="18" t="s">
        <v>43</v>
      </c>
      <c r="E370" s="6" t="s">
        <v>284</v>
      </c>
      <c r="F370" s="31" t="s">
        <v>50</v>
      </c>
      <c r="G370" s="5">
        <f>G371</f>
        <v>1935.8</v>
      </c>
    </row>
    <row r="371" spans="1:7" ht="27.2" x14ac:dyDescent="0.25">
      <c r="A371" s="8" t="s">
        <v>59</v>
      </c>
      <c r="B371" s="7" t="s">
        <v>4</v>
      </c>
      <c r="C371" s="18" t="s">
        <v>44</v>
      </c>
      <c r="D371" s="18" t="s">
        <v>2</v>
      </c>
      <c r="E371" s="6" t="s">
        <v>284</v>
      </c>
      <c r="F371" s="31" t="s">
        <v>57</v>
      </c>
      <c r="G371" s="5">
        <v>1935.8</v>
      </c>
    </row>
    <row r="372" spans="1:7" x14ac:dyDescent="0.25">
      <c r="A372" s="17" t="s">
        <v>56</v>
      </c>
      <c r="B372" s="16" t="s">
        <v>4</v>
      </c>
      <c r="C372" s="15">
        <v>10</v>
      </c>
      <c r="D372" s="15" t="s">
        <v>48</v>
      </c>
      <c r="E372" s="15"/>
      <c r="F372" s="15"/>
      <c r="G372" s="2">
        <f>G373</f>
        <v>37343.699999999997</v>
      </c>
    </row>
    <row r="373" spans="1:7" ht="17.5" customHeight="1" x14ac:dyDescent="0.25">
      <c r="A373" s="12" t="s">
        <v>21</v>
      </c>
      <c r="B373" s="22" t="s">
        <v>4</v>
      </c>
      <c r="C373" s="20" t="s">
        <v>44</v>
      </c>
      <c r="D373" s="20" t="s">
        <v>48</v>
      </c>
      <c r="E373" s="20" t="s">
        <v>161</v>
      </c>
      <c r="F373" s="15"/>
      <c r="G373" s="5">
        <f>G374</f>
        <v>37343.699999999997</v>
      </c>
    </row>
    <row r="374" spans="1:7" ht="39.75" customHeight="1" x14ac:dyDescent="0.25">
      <c r="A374" s="24" t="s">
        <v>55</v>
      </c>
      <c r="B374" s="22" t="s">
        <v>4</v>
      </c>
      <c r="C374" s="20" t="s">
        <v>44</v>
      </c>
      <c r="D374" s="20" t="s">
        <v>48</v>
      </c>
      <c r="E374" s="20" t="s">
        <v>255</v>
      </c>
      <c r="F374" s="18"/>
      <c r="G374" s="5">
        <f>G375+G378+G381</f>
        <v>37343.699999999997</v>
      </c>
    </row>
    <row r="375" spans="1:7" ht="27.2" customHeight="1" x14ac:dyDescent="0.25">
      <c r="A375" s="48" t="s">
        <v>54</v>
      </c>
      <c r="B375" s="22" t="s">
        <v>4</v>
      </c>
      <c r="C375" s="26" t="s">
        <v>44</v>
      </c>
      <c r="D375" s="26" t="s">
        <v>48</v>
      </c>
      <c r="E375" s="20" t="s">
        <v>294</v>
      </c>
      <c r="F375" s="26"/>
      <c r="G375" s="9">
        <f>G376</f>
        <v>10309.700000000001</v>
      </c>
    </row>
    <row r="376" spans="1:7" ht="15.8" customHeight="1" x14ac:dyDescent="0.25">
      <c r="A376" s="19" t="s">
        <v>51</v>
      </c>
      <c r="B376" s="16" t="s">
        <v>4</v>
      </c>
      <c r="C376" s="25" t="s">
        <v>44</v>
      </c>
      <c r="D376" s="25" t="s">
        <v>48</v>
      </c>
      <c r="E376" s="18" t="s">
        <v>293</v>
      </c>
      <c r="F376" s="25" t="s">
        <v>50</v>
      </c>
      <c r="G376" s="5">
        <f>G377</f>
        <v>10309.700000000001</v>
      </c>
    </row>
    <row r="377" spans="1:7" ht="25.5" customHeight="1" x14ac:dyDescent="0.25">
      <c r="A377" s="8" t="s">
        <v>59</v>
      </c>
      <c r="B377" s="16" t="s">
        <v>4</v>
      </c>
      <c r="C377" s="25" t="s">
        <v>44</v>
      </c>
      <c r="D377" s="25" t="s">
        <v>48</v>
      </c>
      <c r="E377" s="18" t="s">
        <v>293</v>
      </c>
      <c r="F377" s="25" t="s">
        <v>57</v>
      </c>
      <c r="G377" s="5">
        <v>10309.700000000001</v>
      </c>
    </row>
    <row r="378" spans="1:7" ht="15.8" customHeight="1" x14ac:dyDescent="0.25">
      <c r="A378" s="48" t="s">
        <v>53</v>
      </c>
      <c r="B378" s="22" t="s">
        <v>4</v>
      </c>
      <c r="C378" s="26">
        <v>10</v>
      </c>
      <c r="D378" s="26" t="s">
        <v>48</v>
      </c>
      <c r="E378" s="20" t="s">
        <v>295</v>
      </c>
      <c r="F378" s="26"/>
      <c r="G378" s="9">
        <f>G379</f>
        <v>12524.7</v>
      </c>
    </row>
    <row r="379" spans="1:7" ht="27" customHeight="1" x14ac:dyDescent="0.25">
      <c r="A379" s="19" t="s">
        <v>29</v>
      </c>
      <c r="B379" s="16" t="s">
        <v>4</v>
      </c>
      <c r="C379" s="25">
        <v>10</v>
      </c>
      <c r="D379" s="25" t="s">
        <v>48</v>
      </c>
      <c r="E379" s="18" t="s">
        <v>295</v>
      </c>
      <c r="F379" s="25" t="s">
        <v>28</v>
      </c>
      <c r="G379" s="5">
        <f>G380</f>
        <v>12524.7</v>
      </c>
    </row>
    <row r="380" spans="1:7" ht="27" customHeight="1" x14ac:dyDescent="0.25">
      <c r="A380" s="19" t="s">
        <v>27</v>
      </c>
      <c r="B380" s="16" t="s">
        <v>4</v>
      </c>
      <c r="C380" s="25">
        <v>10</v>
      </c>
      <c r="D380" s="25" t="s">
        <v>48</v>
      </c>
      <c r="E380" s="18" t="s">
        <v>295</v>
      </c>
      <c r="F380" s="25" t="s">
        <v>24</v>
      </c>
      <c r="G380" s="5">
        <v>12524.7</v>
      </c>
    </row>
    <row r="381" spans="1:7" ht="13.75" customHeight="1" x14ac:dyDescent="0.25">
      <c r="A381" s="48" t="s">
        <v>52</v>
      </c>
      <c r="B381" s="22" t="s">
        <v>4</v>
      </c>
      <c r="C381" s="26">
        <v>10</v>
      </c>
      <c r="D381" s="26" t="s">
        <v>48</v>
      </c>
      <c r="E381" s="20" t="s">
        <v>296</v>
      </c>
      <c r="F381" s="26"/>
      <c r="G381" s="9">
        <f>G382</f>
        <v>14509.3</v>
      </c>
    </row>
    <row r="382" spans="1:7" ht="16.5" customHeight="1" x14ac:dyDescent="0.25">
      <c r="A382" s="19" t="s">
        <v>51</v>
      </c>
      <c r="B382" s="16" t="s">
        <v>4</v>
      </c>
      <c r="C382" s="25">
        <v>10</v>
      </c>
      <c r="D382" s="25" t="s">
        <v>48</v>
      </c>
      <c r="E382" s="18" t="s">
        <v>296</v>
      </c>
      <c r="F382" s="25" t="s">
        <v>50</v>
      </c>
      <c r="G382" s="5">
        <f>G383</f>
        <v>14509.3</v>
      </c>
    </row>
    <row r="383" spans="1:7" ht="27.7" customHeight="1" x14ac:dyDescent="0.25">
      <c r="A383" s="8" t="s">
        <v>59</v>
      </c>
      <c r="B383" s="16" t="s">
        <v>4</v>
      </c>
      <c r="C383" s="25">
        <v>10</v>
      </c>
      <c r="D383" s="25" t="s">
        <v>48</v>
      </c>
      <c r="E383" s="18" t="s">
        <v>296</v>
      </c>
      <c r="F383" s="25" t="s">
        <v>57</v>
      </c>
      <c r="G383" s="5">
        <v>14509.3</v>
      </c>
    </row>
    <row r="384" spans="1:7" x14ac:dyDescent="0.25">
      <c r="A384" s="17" t="s">
        <v>46</v>
      </c>
      <c r="B384" s="16" t="s">
        <v>4</v>
      </c>
      <c r="C384" s="15">
        <v>10</v>
      </c>
      <c r="D384" s="15" t="s">
        <v>43</v>
      </c>
      <c r="E384" s="15"/>
      <c r="F384" s="15"/>
      <c r="G384" s="2">
        <f>G389+G396+G385</f>
        <v>1991.1</v>
      </c>
    </row>
    <row r="385" spans="1:7" ht="40.75" x14ac:dyDescent="0.25">
      <c r="A385" s="24" t="s">
        <v>244</v>
      </c>
      <c r="B385" s="22" t="s">
        <v>4</v>
      </c>
      <c r="C385" s="20" t="s">
        <v>44</v>
      </c>
      <c r="D385" s="20" t="s">
        <v>43</v>
      </c>
      <c r="E385" s="20" t="s">
        <v>243</v>
      </c>
      <c r="F385" s="20"/>
      <c r="G385" s="9">
        <f>G386</f>
        <v>210.5</v>
      </c>
    </row>
    <row r="386" spans="1:7" ht="43.5" customHeight="1" x14ac:dyDescent="0.25">
      <c r="A386" s="24" t="s">
        <v>360</v>
      </c>
      <c r="B386" s="22" t="s">
        <v>4</v>
      </c>
      <c r="C386" s="20" t="s">
        <v>44</v>
      </c>
      <c r="D386" s="20" t="s">
        <v>43</v>
      </c>
      <c r="E386" s="20" t="s">
        <v>243</v>
      </c>
      <c r="F386" s="20"/>
      <c r="G386" s="9">
        <f>G387</f>
        <v>210.5</v>
      </c>
    </row>
    <row r="387" spans="1:7" ht="27.2" x14ac:dyDescent="0.25">
      <c r="A387" s="19" t="s">
        <v>29</v>
      </c>
      <c r="B387" s="16" t="s">
        <v>4</v>
      </c>
      <c r="C387" s="18" t="s">
        <v>44</v>
      </c>
      <c r="D387" s="18" t="s">
        <v>43</v>
      </c>
      <c r="E387" s="18" t="s">
        <v>243</v>
      </c>
      <c r="F387" s="18" t="s">
        <v>28</v>
      </c>
      <c r="G387" s="5">
        <f>G388</f>
        <v>210.5</v>
      </c>
    </row>
    <row r="388" spans="1:7" ht="27.2" x14ac:dyDescent="0.25">
      <c r="A388" s="19" t="s">
        <v>27</v>
      </c>
      <c r="B388" s="16" t="s">
        <v>4</v>
      </c>
      <c r="C388" s="18" t="s">
        <v>44</v>
      </c>
      <c r="D388" s="18" t="s">
        <v>43</v>
      </c>
      <c r="E388" s="18" t="s">
        <v>243</v>
      </c>
      <c r="F388" s="18" t="s">
        <v>24</v>
      </c>
      <c r="G388" s="5">
        <v>210.5</v>
      </c>
    </row>
    <row r="389" spans="1:7" ht="18" customHeight="1" x14ac:dyDescent="0.25">
      <c r="A389" s="23" t="s">
        <v>21</v>
      </c>
      <c r="B389" s="22" t="s">
        <v>4</v>
      </c>
      <c r="C389" s="20" t="s">
        <v>44</v>
      </c>
      <c r="D389" s="20" t="s">
        <v>43</v>
      </c>
      <c r="E389" s="20" t="s">
        <v>161</v>
      </c>
      <c r="F389" s="18"/>
      <c r="G389" s="9">
        <f>G390+G393</f>
        <v>680.6</v>
      </c>
    </row>
    <row r="390" spans="1:7" ht="27.2" x14ac:dyDescent="0.25">
      <c r="A390" s="19" t="s">
        <v>45</v>
      </c>
      <c r="B390" s="16" t="s">
        <v>4</v>
      </c>
      <c r="C390" s="18" t="s">
        <v>44</v>
      </c>
      <c r="D390" s="18" t="s">
        <v>43</v>
      </c>
      <c r="E390" s="28" t="s">
        <v>163</v>
      </c>
      <c r="F390" s="18"/>
      <c r="G390" s="5">
        <f>G391</f>
        <v>506.6</v>
      </c>
    </row>
    <row r="391" spans="1:7" ht="27.2" x14ac:dyDescent="0.25">
      <c r="A391" s="19" t="s">
        <v>29</v>
      </c>
      <c r="B391" s="16" t="s">
        <v>4</v>
      </c>
      <c r="C391" s="18" t="s">
        <v>44</v>
      </c>
      <c r="D391" s="18" t="s">
        <v>43</v>
      </c>
      <c r="E391" s="28" t="s">
        <v>163</v>
      </c>
      <c r="F391" s="18" t="s">
        <v>28</v>
      </c>
      <c r="G391" s="5">
        <f>G392</f>
        <v>506.6</v>
      </c>
    </row>
    <row r="392" spans="1:7" ht="27.2" x14ac:dyDescent="0.25">
      <c r="A392" s="19" t="s">
        <v>27</v>
      </c>
      <c r="B392" s="16" t="s">
        <v>4</v>
      </c>
      <c r="C392" s="18" t="s">
        <v>44</v>
      </c>
      <c r="D392" s="18" t="s">
        <v>43</v>
      </c>
      <c r="E392" s="28" t="s">
        <v>163</v>
      </c>
      <c r="F392" s="18" t="s">
        <v>24</v>
      </c>
      <c r="G392" s="5">
        <v>506.6</v>
      </c>
    </row>
    <row r="393" spans="1:7" ht="108.7" x14ac:dyDescent="0.25">
      <c r="A393" s="85" t="s">
        <v>251</v>
      </c>
      <c r="B393" s="22" t="s">
        <v>4</v>
      </c>
      <c r="C393" s="20" t="s">
        <v>44</v>
      </c>
      <c r="D393" s="20" t="s">
        <v>43</v>
      </c>
      <c r="E393" s="21" t="s">
        <v>220</v>
      </c>
      <c r="F393" s="20"/>
      <c r="G393" s="9">
        <f>G394</f>
        <v>174</v>
      </c>
    </row>
    <row r="394" spans="1:7" ht="27.2" x14ac:dyDescent="0.25">
      <c r="A394" s="19" t="s">
        <v>29</v>
      </c>
      <c r="B394" s="16" t="s">
        <v>4</v>
      </c>
      <c r="C394" s="18" t="s">
        <v>44</v>
      </c>
      <c r="D394" s="18" t="s">
        <v>43</v>
      </c>
      <c r="E394" s="28" t="s">
        <v>220</v>
      </c>
      <c r="F394" s="18"/>
      <c r="G394" s="5">
        <f>G395</f>
        <v>174</v>
      </c>
    </row>
    <row r="395" spans="1:7" ht="27.2" x14ac:dyDescent="0.25">
      <c r="A395" s="19" t="s">
        <v>27</v>
      </c>
      <c r="B395" s="16" t="s">
        <v>4</v>
      </c>
      <c r="C395" s="18" t="s">
        <v>44</v>
      </c>
      <c r="D395" s="18" t="s">
        <v>43</v>
      </c>
      <c r="E395" s="28" t="s">
        <v>220</v>
      </c>
      <c r="F395" s="18"/>
      <c r="G395" s="5">
        <v>174</v>
      </c>
    </row>
    <row r="396" spans="1:7" ht="67.95" x14ac:dyDescent="0.25">
      <c r="A396" s="24" t="s">
        <v>250</v>
      </c>
      <c r="B396" s="11" t="s">
        <v>4</v>
      </c>
      <c r="C396" s="20" t="s">
        <v>44</v>
      </c>
      <c r="D396" s="20" t="s">
        <v>43</v>
      </c>
      <c r="E396" s="10" t="s">
        <v>361</v>
      </c>
      <c r="F396" s="10"/>
      <c r="G396" s="9">
        <f>G397</f>
        <v>1100</v>
      </c>
    </row>
    <row r="397" spans="1:7" ht="67.95" x14ac:dyDescent="0.25">
      <c r="A397" s="24" t="s">
        <v>362</v>
      </c>
      <c r="B397" s="11" t="s">
        <v>4</v>
      </c>
      <c r="C397" s="20" t="s">
        <v>44</v>
      </c>
      <c r="D397" s="20" t="s">
        <v>43</v>
      </c>
      <c r="E397" s="10" t="s">
        <v>221</v>
      </c>
      <c r="F397" s="10"/>
      <c r="G397" s="9">
        <f>G398</f>
        <v>1100</v>
      </c>
    </row>
    <row r="398" spans="1:7" ht="27.2" x14ac:dyDescent="0.25">
      <c r="A398" s="19" t="s">
        <v>29</v>
      </c>
      <c r="B398" s="7" t="s">
        <v>4</v>
      </c>
      <c r="C398" s="18" t="s">
        <v>44</v>
      </c>
      <c r="D398" s="18" t="s">
        <v>43</v>
      </c>
      <c r="E398" s="6" t="s">
        <v>221</v>
      </c>
      <c r="F398" s="18" t="s">
        <v>28</v>
      </c>
      <c r="G398" s="5">
        <f>G399</f>
        <v>1100</v>
      </c>
    </row>
    <row r="399" spans="1:7" ht="27.2" x14ac:dyDescent="0.25">
      <c r="A399" s="19" t="s">
        <v>27</v>
      </c>
      <c r="B399" s="7" t="s">
        <v>4</v>
      </c>
      <c r="C399" s="18" t="s">
        <v>44</v>
      </c>
      <c r="D399" s="18" t="s">
        <v>43</v>
      </c>
      <c r="E399" s="6" t="s">
        <v>221</v>
      </c>
      <c r="F399" s="18" t="s">
        <v>24</v>
      </c>
      <c r="G399" s="5">
        <v>1100</v>
      </c>
    </row>
    <row r="400" spans="1:7" x14ac:dyDescent="0.25">
      <c r="A400" s="17" t="s">
        <v>42</v>
      </c>
      <c r="B400" s="16" t="s">
        <v>4</v>
      </c>
      <c r="C400" s="15" t="s">
        <v>35</v>
      </c>
      <c r="D400" s="15"/>
      <c r="E400" s="15"/>
      <c r="F400" s="15"/>
      <c r="G400" s="2">
        <f>G401</f>
        <v>2300</v>
      </c>
    </row>
    <row r="401" spans="1:7" x14ac:dyDescent="0.25">
      <c r="A401" s="17" t="s">
        <v>41</v>
      </c>
      <c r="B401" s="16" t="s">
        <v>4</v>
      </c>
      <c r="C401" s="15" t="s">
        <v>35</v>
      </c>
      <c r="D401" s="15" t="s">
        <v>11</v>
      </c>
      <c r="E401" s="15"/>
      <c r="F401" s="15"/>
      <c r="G401" s="2">
        <f>G402</f>
        <v>2300</v>
      </c>
    </row>
    <row r="402" spans="1:7" ht="27.2" x14ac:dyDescent="0.25">
      <c r="A402" s="24" t="s">
        <v>40</v>
      </c>
      <c r="B402" s="22" t="s">
        <v>4</v>
      </c>
      <c r="C402" s="20" t="s">
        <v>35</v>
      </c>
      <c r="D402" s="20" t="s">
        <v>11</v>
      </c>
      <c r="E402" s="20" t="s">
        <v>223</v>
      </c>
      <c r="F402" s="20"/>
      <c r="G402" s="9">
        <f>G403</f>
        <v>2300</v>
      </c>
    </row>
    <row r="403" spans="1:7" ht="18.7" customHeight="1" x14ac:dyDescent="0.25">
      <c r="A403" s="24" t="s">
        <v>39</v>
      </c>
      <c r="B403" s="22" t="s">
        <v>4</v>
      </c>
      <c r="C403" s="20" t="s">
        <v>35</v>
      </c>
      <c r="D403" s="20" t="s">
        <v>11</v>
      </c>
      <c r="E403" s="20" t="s">
        <v>224</v>
      </c>
      <c r="F403" s="20"/>
      <c r="G403" s="9">
        <f>G406+G404</f>
        <v>2300</v>
      </c>
    </row>
    <row r="404" spans="1:7" ht="26.5" customHeight="1" x14ac:dyDescent="0.25">
      <c r="A404" s="19" t="s">
        <v>29</v>
      </c>
      <c r="B404" s="16" t="s">
        <v>4</v>
      </c>
      <c r="C404" s="18" t="s">
        <v>35</v>
      </c>
      <c r="D404" s="18" t="s">
        <v>11</v>
      </c>
      <c r="E404" s="18" t="s">
        <v>224</v>
      </c>
      <c r="F404" s="18" t="s">
        <v>28</v>
      </c>
      <c r="G404" s="5">
        <f>G405</f>
        <v>0</v>
      </c>
    </row>
    <row r="405" spans="1:7" ht="27.7" customHeight="1" x14ac:dyDescent="0.25">
      <c r="A405" s="19" t="s">
        <v>27</v>
      </c>
      <c r="B405" s="16" t="s">
        <v>4</v>
      </c>
      <c r="C405" s="18" t="s">
        <v>35</v>
      </c>
      <c r="D405" s="18" t="s">
        <v>11</v>
      </c>
      <c r="E405" s="18" t="s">
        <v>224</v>
      </c>
      <c r="F405" s="18" t="s">
        <v>24</v>
      </c>
      <c r="G405" s="5">
        <v>0</v>
      </c>
    </row>
    <row r="406" spans="1:7" ht="32.950000000000003" customHeight="1" x14ac:dyDescent="0.25">
      <c r="A406" s="27" t="s">
        <v>38</v>
      </c>
      <c r="B406" s="16" t="s">
        <v>4</v>
      </c>
      <c r="C406" s="18" t="s">
        <v>35</v>
      </c>
      <c r="D406" s="18" t="s">
        <v>11</v>
      </c>
      <c r="E406" s="18" t="s">
        <v>224</v>
      </c>
      <c r="F406" s="18" t="s">
        <v>37</v>
      </c>
      <c r="G406" s="5">
        <f>G407</f>
        <v>2300</v>
      </c>
    </row>
    <row r="407" spans="1:7" x14ac:dyDescent="0.25">
      <c r="A407" s="19" t="s">
        <v>36</v>
      </c>
      <c r="B407" s="16" t="s">
        <v>4</v>
      </c>
      <c r="C407" s="18" t="s">
        <v>35</v>
      </c>
      <c r="D407" s="18" t="s">
        <v>11</v>
      </c>
      <c r="E407" s="18" t="s">
        <v>224</v>
      </c>
      <c r="F407" s="18" t="s">
        <v>34</v>
      </c>
      <c r="G407" s="5">
        <v>2300</v>
      </c>
    </row>
    <row r="408" spans="1:7" x14ac:dyDescent="0.25">
      <c r="A408" s="17" t="s">
        <v>33</v>
      </c>
      <c r="B408" s="16" t="s">
        <v>4</v>
      </c>
      <c r="C408" s="15" t="s">
        <v>26</v>
      </c>
      <c r="D408" s="15"/>
      <c r="E408" s="15"/>
      <c r="F408" s="15"/>
      <c r="G408" s="2">
        <f>G409+G414</f>
        <v>2300</v>
      </c>
    </row>
    <row r="409" spans="1:7" x14ac:dyDescent="0.25">
      <c r="A409" s="17" t="s">
        <v>32</v>
      </c>
      <c r="B409" s="16" t="s">
        <v>4</v>
      </c>
      <c r="C409" s="15" t="s">
        <v>26</v>
      </c>
      <c r="D409" s="15" t="s">
        <v>11</v>
      </c>
      <c r="E409" s="15"/>
      <c r="F409" s="15"/>
      <c r="G409" s="2">
        <f>G410</f>
        <v>1800</v>
      </c>
    </row>
    <row r="410" spans="1:7" ht="27.2" x14ac:dyDescent="0.25">
      <c r="A410" s="24" t="s">
        <v>30</v>
      </c>
      <c r="B410" s="22" t="s">
        <v>4</v>
      </c>
      <c r="C410" s="26" t="s">
        <v>26</v>
      </c>
      <c r="D410" s="26" t="s">
        <v>11</v>
      </c>
      <c r="E410" s="20" t="s">
        <v>363</v>
      </c>
      <c r="F410" s="15"/>
      <c r="G410" s="9">
        <f>G411</f>
        <v>1800</v>
      </c>
    </row>
    <row r="411" spans="1:7" ht="44.15" customHeight="1" x14ac:dyDescent="0.25">
      <c r="A411" s="24" t="s">
        <v>364</v>
      </c>
      <c r="B411" s="22" t="s">
        <v>4</v>
      </c>
      <c r="C411" s="26" t="s">
        <v>26</v>
      </c>
      <c r="D411" s="26" t="s">
        <v>11</v>
      </c>
      <c r="E411" s="20" t="s">
        <v>222</v>
      </c>
      <c r="F411" s="20"/>
      <c r="G411" s="9">
        <f>G412</f>
        <v>1800</v>
      </c>
    </row>
    <row r="412" spans="1:7" ht="27.2" x14ac:dyDescent="0.25">
      <c r="A412" s="19" t="s">
        <v>29</v>
      </c>
      <c r="B412" s="16" t="s">
        <v>4</v>
      </c>
      <c r="C412" s="25" t="s">
        <v>26</v>
      </c>
      <c r="D412" s="25" t="s">
        <v>11</v>
      </c>
      <c r="E412" s="18" t="s">
        <v>222</v>
      </c>
      <c r="F412" s="18" t="s">
        <v>28</v>
      </c>
      <c r="G412" s="5">
        <f>G413</f>
        <v>1800</v>
      </c>
    </row>
    <row r="413" spans="1:7" ht="27.2" x14ac:dyDescent="0.25">
      <c r="A413" s="19" t="s">
        <v>27</v>
      </c>
      <c r="B413" s="16" t="s">
        <v>4</v>
      </c>
      <c r="C413" s="25" t="s">
        <v>26</v>
      </c>
      <c r="D413" s="25" t="s">
        <v>11</v>
      </c>
      <c r="E413" s="18" t="s">
        <v>222</v>
      </c>
      <c r="F413" s="18" t="s">
        <v>24</v>
      </c>
      <c r="G413" s="5">
        <v>1800</v>
      </c>
    </row>
    <row r="414" spans="1:7" x14ac:dyDescent="0.25">
      <c r="A414" s="17" t="s">
        <v>31</v>
      </c>
      <c r="B414" s="16" t="s">
        <v>4</v>
      </c>
      <c r="C414" s="15" t="s">
        <v>26</v>
      </c>
      <c r="D414" s="15" t="s">
        <v>25</v>
      </c>
      <c r="E414" s="15"/>
      <c r="F414" s="15"/>
      <c r="G414" s="2">
        <f>G416</f>
        <v>500</v>
      </c>
    </row>
    <row r="415" spans="1:7" ht="27.2" x14ac:dyDescent="0.25">
      <c r="A415" s="24" t="s">
        <v>30</v>
      </c>
      <c r="B415" s="22" t="s">
        <v>4</v>
      </c>
      <c r="C415" s="26" t="s">
        <v>26</v>
      </c>
      <c r="D415" s="26" t="s">
        <v>11</v>
      </c>
      <c r="E415" s="20" t="s">
        <v>363</v>
      </c>
      <c r="F415" s="15"/>
      <c r="G415" s="9">
        <f>G416</f>
        <v>500</v>
      </c>
    </row>
    <row r="416" spans="1:7" ht="40.75" x14ac:dyDescent="0.25">
      <c r="A416" s="24" t="s">
        <v>364</v>
      </c>
      <c r="B416" s="22" t="s">
        <v>4</v>
      </c>
      <c r="C416" s="26" t="s">
        <v>26</v>
      </c>
      <c r="D416" s="26" t="s">
        <v>11</v>
      </c>
      <c r="E416" s="20" t="s">
        <v>222</v>
      </c>
      <c r="F416" s="20"/>
      <c r="G416" s="9">
        <f>G417</f>
        <v>500</v>
      </c>
    </row>
    <row r="417" spans="1:7" ht="27.2" x14ac:dyDescent="0.25">
      <c r="A417" s="19" t="s">
        <v>29</v>
      </c>
      <c r="B417" s="16" t="s">
        <v>4</v>
      </c>
      <c r="C417" s="18" t="s">
        <v>26</v>
      </c>
      <c r="D417" s="18" t="s">
        <v>25</v>
      </c>
      <c r="E417" s="18" t="s">
        <v>222</v>
      </c>
      <c r="F417" s="18" t="s">
        <v>28</v>
      </c>
      <c r="G417" s="5">
        <f>G418</f>
        <v>500</v>
      </c>
    </row>
    <row r="418" spans="1:7" ht="27.2" x14ac:dyDescent="0.25">
      <c r="A418" s="19" t="s">
        <v>27</v>
      </c>
      <c r="B418" s="16" t="s">
        <v>4</v>
      </c>
      <c r="C418" s="18" t="s">
        <v>26</v>
      </c>
      <c r="D418" s="18" t="s">
        <v>25</v>
      </c>
      <c r="E418" s="18" t="s">
        <v>222</v>
      </c>
      <c r="F418" s="18" t="s">
        <v>24</v>
      </c>
      <c r="G418" s="5">
        <v>500</v>
      </c>
    </row>
    <row r="419" spans="1:7" ht="15.8" customHeight="1" x14ac:dyDescent="0.25">
      <c r="A419" s="17" t="s">
        <v>23</v>
      </c>
      <c r="B419" s="16" t="s">
        <v>4</v>
      </c>
      <c r="C419" s="15" t="s">
        <v>17</v>
      </c>
      <c r="D419" s="15"/>
      <c r="E419" s="15"/>
      <c r="F419" s="15"/>
      <c r="G419" s="2">
        <f>G420</f>
        <v>7000</v>
      </c>
    </row>
    <row r="420" spans="1:7" ht="26.5" x14ac:dyDescent="0.25">
      <c r="A420" s="17" t="s">
        <v>22</v>
      </c>
      <c r="B420" s="16" t="s">
        <v>4</v>
      </c>
      <c r="C420" s="15" t="s">
        <v>17</v>
      </c>
      <c r="D420" s="15" t="s">
        <v>11</v>
      </c>
      <c r="E420" s="15"/>
      <c r="F420" s="20"/>
      <c r="G420" s="9">
        <f>G421</f>
        <v>7000</v>
      </c>
    </row>
    <row r="421" spans="1:7" x14ac:dyDescent="0.25">
      <c r="A421" s="23" t="s">
        <v>21</v>
      </c>
      <c r="B421" s="22" t="s">
        <v>4</v>
      </c>
      <c r="C421" s="20" t="s">
        <v>17</v>
      </c>
      <c r="D421" s="20" t="s">
        <v>11</v>
      </c>
      <c r="E421" s="20" t="s">
        <v>161</v>
      </c>
      <c r="F421" s="20"/>
      <c r="G421" s="9">
        <f>G422</f>
        <v>7000</v>
      </c>
    </row>
    <row r="422" spans="1:7" x14ac:dyDescent="0.25">
      <c r="A422" s="24" t="s">
        <v>20</v>
      </c>
      <c r="B422" s="22" t="s">
        <v>4</v>
      </c>
      <c r="C422" s="20" t="s">
        <v>17</v>
      </c>
      <c r="D422" s="20" t="s">
        <v>11</v>
      </c>
      <c r="E422" s="20" t="s">
        <v>225</v>
      </c>
      <c r="F422" s="20"/>
      <c r="G422" s="9">
        <f>G423</f>
        <v>7000</v>
      </c>
    </row>
    <row r="423" spans="1:7" x14ac:dyDescent="0.25">
      <c r="A423" s="19" t="s">
        <v>18</v>
      </c>
      <c r="B423" s="16" t="s">
        <v>4</v>
      </c>
      <c r="C423" s="18" t="s">
        <v>17</v>
      </c>
      <c r="D423" s="18" t="s">
        <v>11</v>
      </c>
      <c r="E423" s="18" t="s">
        <v>225</v>
      </c>
      <c r="F423" s="18" t="s">
        <v>19</v>
      </c>
      <c r="G423" s="5">
        <f>G424</f>
        <v>7000</v>
      </c>
    </row>
    <row r="424" spans="1:7" x14ac:dyDescent="0.25">
      <c r="A424" s="19" t="s">
        <v>18</v>
      </c>
      <c r="B424" s="16" t="s">
        <v>4</v>
      </c>
      <c r="C424" s="18" t="s">
        <v>17</v>
      </c>
      <c r="D424" s="18" t="s">
        <v>11</v>
      </c>
      <c r="E424" s="18" t="s">
        <v>225</v>
      </c>
      <c r="F424" s="18" t="s">
        <v>16</v>
      </c>
      <c r="G424" s="5">
        <v>7000</v>
      </c>
    </row>
    <row r="425" spans="1:7" ht="19.55" customHeight="1" x14ac:dyDescent="0.25">
      <c r="A425" s="17" t="s">
        <v>15</v>
      </c>
      <c r="B425" s="16" t="s">
        <v>4</v>
      </c>
      <c r="C425" s="15" t="s">
        <v>3</v>
      </c>
      <c r="D425" s="15"/>
      <c r="E425" s="15"/>
      <c r="F425" s="15"/>
      <c r="G425" s="2">
        <f>G426+G431</f>
        <v>95972.4</v>
      </c>
    </row>
    <row r="426" spans="1:7" ht="26.5" x14ac:dyDescent="0.25">
      <c r="A426" s="14" t="s">
        <v>14</v>
      </c>
      <c r="B426" s="7" t="s">
        <v>4</v>
      </c>
      <c r="C426" s="13" t="s">
        <v>3</v>
      </c>
      <c r="D426" s="13" t="s">
        <v>11</v>
      </c>
      <c r="E426" s="13"/>
      <c r="F426" s="13"/>
      <c r="G426" s="2">
        <f>G427</f>
        <v>53946.2</v>
      </c>
    </row>
    <row r="427" spans="1:7" ht="19.05" customHeight="1" x14ac:dyDescent="0.25">
      <c r="A427" s="23" t="s">
        <v>21</v>
      </c>
      <c r="B427" s="11" t="s">
        <v>4</v>
      </c>
      <c r="C427" s="10" t="s">
        <v>3</v>
      </c>
      <c r="D427" s="10" t="s">
        <v>11</v>
      </c>
      <c r="E427" s="20" t="s">
        <v>161</v>
      </c>
      <c r="F427" s="10"/>
      <c r="G427" s="9">
        <f>G428</f>
        <v>53946.2</v>
      </c>
    </row>
    <row r="428" spans="1:7" ht="27.2" x14ac:dyDescent="0.25">
      <c r="A428" s="12" t="s">
        <v>13</v>
      </c>
      <c r="B428" s="11" t="s">
        <v>4</v>
      </c>
      <c r="C428" s="10" t="s">
        <v>3</v>
      </c>
      <c r="D428" s="10" t="s">
        <v>11</v>
      </c>
      <c r="E428" s="10" t="s">
        <v>226</v>
      </c>
      <c r="F428" s="10"/>
      <c r="G428" s="9">
        <f>G429</f>
        <v>53946.2</v>
      </c>
    </row>
    <row r="429" spans="1:7" x14ac:dyDescent="0.25">
      <c r="A429" s="8" t="s">
        <v>7</v>
      </c>
      <c r="B429" s="7" t="s">
        <v>4</v>
      </c>
      <c r="C429" s="6" t="s">
        <v>3</v>
      </c>
      <c r="D429" s="6" t="s">
        <v>11</v>
      </c>
      <c r="E429" s="10" t="s">
        <v>226</v>
      </c>
      <c r="F429" s="6" t="s">
        <v>6</v>
      </c>
      <c r="G429" s="5">
        <f>G430</f>
        <v>53946.2</v>
      </c>
    </row>
    <row r="430" spans="1:7" ht="18" customHeight="1" x14ac:dyDescent="0.25">
      <c r="A430" s="8" t="s">
        <v>12</v>
      </c>
      <c r="B430" s="7" t="s">
        <v>4</v>
      </c>
      <c r="C430" s="6" t="s">
        <v>3</v>
      </c>
      <c r="D430" s="6" t="s">
        <v>11</v>
      </c>
      <c r="E430" s="10" t="s">
        <v>226</v>
      </c>
      <c r="F430" s="6" t="s">
        <v>10</v>
      </c>
      <c r="G430" s="5">
        <v>53946.2</v>
      </c>
    </row>
    <row r="431" spans="1:7" ht="20.25" customHeight="1" x14ac:dyDescent="0.25">
      <c r="A431" s="14" t="s">
        <v>9</v>
      </c>
      <c r="B431" s="7" t="s">
        <v>4</v>
      </c>
      <c r="C431" s="13" t="s">
        <v>3</v>
      </c>
      <c r="D431" s="13" t="s">
        <v>2</v>
      </c>
      <c r="E431" s="13"/>
      <c r="F431" s="13"/>
      <c r="G431" s="2">
        <f>G437+G432</f>
        <v>42026.2</v>
      </c>
    </row>
    <row r="432" spans="1:7" ht="15.8" customHeight="1" x14ac:dyDescent="0.25">
      <c r="A432" s="23" t="s">
        <v>21</v>
      </c>
      <c r="B432" s="11" t="s">
        <v>4</v>
      </c>
      <c r="C432" s="10" t="s">
        <v>3</v>
      </c>
      <c r="D432" s="10" t="s">
        <v>2</v>
      </c>
      <c r="E432" s="20" t="s">
        <v>161</v>
      </c>
      <c r="F432" s="6"/>
      <c r="G432" s="9">
        <f>G433</f>
        <v>42026.2</v>
      </c>
    </row>
    <row r="433" spans="1:7" ht="72" customHeight="1" x14ac:dyDescent="0.25">
      <c r="A433" s="12" t="s">
        <v>365</v>
      </c>
      <c r="B433" s="11" t="s">
        <v>4</v>
      </c>
      <c r="C433" s="10" t="s">
        <v>3</v>
      </c>
      <c r="D433" s="10" t="s">
        <v>2</v>
      </c>
      <c r="E433" s="10" t="s">
        <v>227</v>
      </c>
      <c r="F433" s="10"/>
      <c r="G433" s="9">
        <f>G434</f>
        <v>42026.2</v>
      </c>
    </row>
    <row r="434" spans="1:7" x14ac:dyDescent="0.25">
      <c r="A434" s="8" t="s">
        <v>7</v>
      </c>
      <c r="B434" s="7" t="s">
        <v>4</v>
      </c>
      <c r="C434" s="6" t="s">
        <v>3</v>
      </c>
      <c r="D434" s="6" t="s">
        <v>2</v>
      </c>
      <c r="E434" s="6" t="s">
        <v>227</v>
      </c>
      <c r="F434" s="6" t="s">
        <v>6</v>
      </c>
      <c r="G434" s="5">
        <f>G435</f>
        <v>42026.2</v>
      </c>
    </row>
    <row r="435" spans="1:7" x14ac:dyDescent="0.25">
      <c r="A435" s="8" t="s">
        <v>5</v>
      </c>
      <c r="B435" s="7" t="s">
        <v>4</v>
      </c>
      <c r="C435" s="6" t="s">
        <v>3</v>
      </c>
      <c r="D435" s="6" t="s">
        <v>2</v>
      </c>
      <c r="E435" s="6" t="s">
        <v>227</v>
      </c>
      <c r="F435" s="6" t="s">
        <v>1</v>
      </c>
      <c r="G435" s="5">
        <v>42026.2</v>
      </c>
    </row>
    <row r="436" spans="1:7" x14ac:dyDescent="0.25">
      <c r="A436" s="4" t="s">
        <v>0</v>
      </c>
      <c r="B436" s="4"/>
      <c r="C436" s="3"/>
      <c r="D436" s="3"/>
      <c r="E436" s="3"/>
      <c r="F436" s="3"/>
      <c r="G436" s="2">
        <f>G13+G95+G101+G107+G149+G175+G309+G349+G400+G408+G419+G425</f>
        <v>987771.20000000019</v>
      </c>
    </row>
  </sheetData>
  <mergeCells count="4">
    <mergeCell ref="F1:G3"/>
    <mergeCell ref="A5:G6"/>
    <mergeCell ref="F8:G8"/>
    <mergeCell ref="A9:G9"/>
  </mergeCells>
  <pageMargins left="0.78740157480314965" right="0.78740157480314965" top="0.98425196850393704" bottom="0.39370078740157483" header="0.51181102362204722" footer="0.51181102362204722"/>
  <pageSetup paperSize="9" scale="72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ведомственная плановый</vt:lpstr>
      <vt:lpstr>ведомственная </vt:lpstr>
      <vt:lpstr>'ведомственная '!Заголовки_для_печати</vt:lpstr>
      <vt:lpstr>'ведомственная плановый'!Заголовки_для_печати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Тихонова</cp:lastModifiedBy>
  <cp:lastPrinted>2018-12-03T04:07:49Z</cp:lastPrinted>
  <dcterms:created xsi:type="dcterms:W3CDTF">2015-11-09T15:29:36Z</dcterms:created>
  <dcterms:modified xsi:type="dcterms:W3CDTF">2018-12-03T09:30:59Z</dcterms:modified>
</cp:coreProperties>
</file>