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 ЕМ\Desktop\Бюджет 2018 на 01.02.2018\решение на 01.02.2018\"/>
    </mc:Choice>
  </mc:AlternateContent>
  <bookViews>
    <workbookView xWindow="480" yWindow="90" windowWidth="13335" windowHeight="6915"/>
  </bookViews>
  <sheets>
    <sheet name="дорожный фонд  " sheetId="62" r:id="rId1"/>
    <sheet name="источники" sheetId="61" r:id="rId2"/>
    <sheet name="программы" sheetId="60" r:id="rId3"/>
    <sheet name="таб.1.5 " sheetId="59" r:id="rId4"/>
    <sheet name="по разделам" sheetId="58" r:id="rId5"/>
    <sheet name="ведомственная  " sheetId="57" r:id="rId6"/>
  </sheets>
  <definedNames>
    <definedName name="_xlnm._FilterDatabase" localSheetId="5" hidden="1">'ведомственная  '!$A$11:$HU$11</definedName>
    <definedName name="_xlnm._FilterDatabase" localSheetId="0" hidden="1">'дорожный фонд  '!$B$10:$D$10</definedName>
    <definedName name="_xlnm._FilterDatabase" localSheetId="4" hidden="1">'по разделам'!$A$11:$HS$11</definedName>
    <definedName name="_xlnm._FilterDatabase" localSheetId="3" hidden="1">'таб.1.5 '!$A$11:$A$11</definedName>
    <definedName name="Excel_BuiltIn_Print_Area_1" localSheetId="5">#REF!</definedName>
    <definedName name="Excel_BuiltIn_Print_Area_1" localSheetId="4">#REF!</definedName>
    <definedName name="Excel_BuiltIn_Print_Area_1" localSheetId="3">#REF!</definedName>
    <definedName name="Excel_BuiltIn_Print_Area_1">#REF!</definedName>
    <definedName name="Excel_BuiltIn_Print_Area_2" localSheetId="5">#REF!</definedName>
    <definedName name="Excel_BuiltIn_Print_Area_2" localSheetId="0">#REF!</definedName>
    <definedName name="Excel_BuiltIn_Print_Area_2" localSheetId="4">#REF!</definedName>
    <definedName name="Excel_BuiltIn_Print_Area_2" localSheetId="3">#REF!</definedName>
    <definedName name="Excel_BuiltIn_Print_Area_2">#REF!</definedName>
    <definedName name="Excel_BuiltIn_Print_Titles_1" localSheetId="5">#REF!</definedName>
    <definedName name="Excel_BuiltIn_Print_Titles_1" localSheetId="4">#REF!</definedName>
    <definedName name="Excel_BuiltIn_Print_Titles_1" localSheetId="3">#REF!</definedName>
    <definedName name="Excel_BuiltIn_Print_Titles_1">#REF!</definedName>
    <definedName name="доходы" localSheetId="3">#REF!</definedName>
    <definedName name="доходы">#REF!</definedName>
    <definedName name="_xlnm.Print_Titles" localSheetId="5">'ведомственная  '!$11:$11</definedName>
    <definedName name="_xlnm.Print_Titles" localSheetId="0">'дорожный фонд  '!#REF!</definedName>
    <definedName name="_xlnm.Print_Titles" localSheetId="1">источники!$11:$11</definedName>
    <definedName name="_xlnm.Print_Titles" localSheetId="4">'по разделам'!$11:$11</definedName>
    <definedName name="_xlnm.Print_Titles" localSheetId="3">'таб.1.5 '!$11:$11</definedName>
    <definedName name="_xlnm.Print_Area" localSheetId="0">'дорожный фонд  '!$A$1:$D$19</definedName>
    <definedName name="_xlnm.Print_Area" localSheetId="1">источники!$A$1:$D$36</definedName>
    <definedName name="_xlnm.Print_Area" localSheetId="3">'таб.1.5 '!$A$1:$C$27</definedName>
  </definedNames>
  <calcPr calcId="152511"/>
</workbook>
</file>

<file path=xl/calcChain.xml><?xml version="1.0" encoding="utf-8"?>
<calcChain xmlns="http://schemas.openxmlformats.org/spreadsheetml/2006/main">
  <c r="F487" i="58" l="1"/>
  <c r="F486" i="58"/>
  <c r="F485" i="58"/>
  <c r="F484" i="58" s="1"/>
  <c r="F482" i="58"/>
  <c r="F481" i="58" s="1"/>
  <c r="F480" i="58" s="1"/>
  <c r="F479" i="58" s="1"/>
  <c r="F476" i="58"/>
  <c r="F475" i="58"/>
  <c r="F474" i="58" s="1"/>
  <c r="F473" i="58" s="1"/>
  <c r="F472" i="58" s="1"/>
  <c r="F470" i="58"/>
  <c r="F469" i="58" s="1"/>
  <c r="F468" i="58" s="1"/>
  <c r="F466" i="58"/>
  <c r="F465" i="58" s="1"/>
  <c r="F464" i="58" s="1"/>
  <c r="F463" i="58" s="1"/>
  <c r="F461" i="58"/>
  <c r="F460" i="58" s="1"/>
  <c r="F458" i="58"/>
  <c r="F457" i="58"/>
  <c r="F454" i="58"/>
  <c r="F452" i="58"/>
  <c r="F451" i="58"/>
  <c r="F450" i="58"/>
  <c r="F449" i="58" s="1"/>
  <c r="F446" i="58"/>
  <c r="F445" i="58"/>
  <c r="F443" i="58"/>
  <c r="F442" i="58" s="1"/>
  <c r="F440" i="58"/>
  <c r="F439" i="58" s="1"/>
  <c r="F436" i="58"/>
  <c r="F435" i="58"/>
  <c r="F432" i="58"/>
  <c r="F431" i="58" s="1"/>
  <c r="F429" i="58"/>
  <c r="F428" i="58"/>
  <c r="F426" i="58"/>
  <c r="F425" i="58" s="1"/>
  <c r="F420" i="58"/>
  <c r="F419" i="58" s="1"/>
  <c r="F417" i="58"/>
  <c r="F416" i="58"/>
  <c r="F413" i="58"/>
  <c r="F412" i="58" s="1"/>
  <c r="F409" i="58"/>
  <c r="F408" i="58" s="1"/>
  <c r="F406" i="58"/>
  <c r="F405" i="58"/>
  <c r="F401" i="58"/>
  <c r="F400" i="58" s="1"/>
  <c r="F399" i="58" s="1"/>
  <c r="F398" i="58" s="1"/>
  <c r="F395" i="58"/>
  <c r="F394" i="58" s="1"/>
  <c r="F392" i="58"/>
  <c r="F391" i="58"/>
  <c r="F389" i="58"/>
  <c r="F388" i="58" s="1"/>
  <c r="F386" i="58"/>
  <c r="F384" i="58"/>
  <c r="F383" i="58"/>
  <c r="F381" i="58"/>
  <c r="F380" i="58" s="1"/>
  <c r="F378" i="58"/>
  <c r="F377" i="58"/>
  <c r="F375" i="58"/>
  <c r="F372" i="58" s="1"/>
  <c r="F373" i="58"/>
  <c r="F370" i="58"/>
  <c r="F368" i="58"/>
  <c r="F366" i="58"/>
  <c r="F363" i="58"/>
  <c r="F361" i="58"/>
  <c r="F359" i="58"/>
  <c r="F356" i="58"/>
  <c r="F355" i="58" s="1"/>
  <c r="F352" i="58"/>
  <c r="F350" i="58"/>
  <c r="F349" i="58" s="1"/>
  <c r="F345" i="58"/>
  <c r="F344" i="58" s="1"/>
  <c r="F342" i="58"/>
  <c r="F341" i="58" s="1"/>
  <c r="F339" i="58"/>
  <c r="F338" i="58" s="1"/>
  <c r="F334" i="58"/>
  <c r="F333" i="58" s="1"/>
  <c r="F331" i="58"/>
  <c r="F329" i="58"/>
  <c r="F326" i="58"/>
  <c r="F325" i="58" s="1"/>
  <c r="F323" i="58"/>
  <c r="F322" i="58"/>
  <c r="F320" i="58"/>
  <c r="F319" i="58" s="1"/>
  <c r="F317" i="58"/>
  <c r="F316" i="58"/>
  <c r="F314" i="58"/>
  <c r="F313" i="58" s="1"/>
  <c r="F311" i="58"/>
  <c r="F309" i="58"/>
  <c r="F307" i="58"/>
  <c r="F305" i="58"/>
  <c r="F301" i="58"/>
  <c r="F300" i="58" s="1"/>
  <c r="F297" i="58"/>
  <c r="F296" i="58"/>
  <c r="F294" i="58"/>
  <c r="F292" i="58"/>
  <c r="F290" i="58"/>
  <c r="F286" i="58"/>
  <c r="F284" i="58"/>
  <c r="F281" i="58"/>
  <c r="F279" i="58"/>
  <c r="F276" i="58"/>
  <c r="F275" i="58"/>
  <c r="F270" i="58"/>
  <c r="F268" i="58"/>
  <c r="F265" i="58"/>
  <c r="F262" i="58"/>
  <c r="F260" i="58"/>
  <c r="F258" i="58"/>
  <c r="F252" i="58"/>
  <c r="F249" i="58" s="1"/>
  <c r="F250" i="58"/>
  <c r="F247" i="58"/>
  <c r="F245" i="58"/>
  <c r="F242" i="58"/>
  <c r="F240" i="58"/>
  <c r="F238" i="58"/>
  <c r="F235" i="58"/>
  <c r="F233" i="58"/>
  <c r="F231" i="58"/>
  <c r="F229" i="58"/>
  <c r="F224" i="58"/>
  <c r="F223" i="58"/>
  <c r="F221" i="58"/>
  <c r="F220" i="58"/>
  <c r="F218" i="58"/>
  <c r="F216" i="58"/>
  <c r="F213" i="58" s="1"/>
  <c r="F214" i="58"/>
  <c r="F211" i="58"/>
  <c r="F209" i="58"/>
  <c r="F207" i="58"/>
  <c r="F205" i="58"/>
  <c r="F199" i="58"/>
  <c r="F198" i="58" s="1"/>
  <c r="F196" i="58"/>
  <c r="F195" i="58"/>
  <c r="F190" i="58"/>
  <c r="F189" i="58"/>
  <c r="F187" i="58"/>
  <c r="F186" i="58" s="1"/>
  <c r="F185" i="58" s="1"/>
  <c r="F184" i="58" s="1"/>
  <c r="F181" i="58"/>
  <c r="F180" i="58" s="1"/>
  <c r="F178" i="58"/>
  <c r="F177" i="58"/>
  <c r="F175" i="58"/>
  <c r="F174" i="58" s="1"/>
  <c r="F170" i="58"/>
  <c r="F169" i="58" s="1"/>
  <c r="F167" i="58"/>
  <c r="F166" i="58" s="1"/>
  <c r="F161" i="58"/>
  <c r="F160" i="58" s="1"/>
  <c r="F158" i="58"/>
  <c r="F157" i="58" s="1"/>
  <c r="F155" i="58"/>
  <c r="F154" i="58" s="1"/>
  <c r="F150" i="58"/>
  <c r="F149" i="58" s="1"/>
  <c r="F147" i="58"/>
  <c r="F144" i="58" s="1"/>
  <c r="F145" i="58"/>
  <c r="F142" i="58"/>
  <c r="F140" i="58"/>
  <c r="F139" i="58" s="1"/>
  <c r="F135" i="58"/>
  <c r="F134" i="58" s="1"/>
  <c r="F133" i="58" s="1"/>
  <c r="F132" i="58" s="1"/>
  <c r="F130" i="58"/>
  <c r="F129" i="58"/>
  <c r="F128" i="58"/>
  <c r="F124" i="58" s="1"/>
  <c r="F126" i="58"/>
  <c r="F125" i="58"/>
  <c r="F121" i="58"/>
  <c r="F120" i="58"/>
  <c r="F118" i="58"/>
  <c r="F117" i="58"/>
  <c r="F115" i="58"/>
  <c r="F114" i="58"/>
  <c r="F112" i="58"/>
  <c r="F111" i="58"/>
  <c r="F106" i="58"/>
  <c r="F105" i="58" s="1"/>
  <c r="F104" i="58" s="1"/>
  <c r="F103" i="58" s="1"/>
  <c r="F102" i="58" s="1"/>
  <c r="F100" i="58"/>
  <c r="F99" i="58" s="1"/>
  <c r="F97" i="58"/>
  <c r="F96" i="58"/>
  <c r="F93" i="58"/>
  <c r="F92" i="58" s="1"/>
  <c r="F90" i="58"/>
  <c r="F89" i="58" s="1"/>
  <c r="F85" i="58"/>
  <c r="F84" i="58" s="1"/>
  <c r="F83" i="58" s="1"/>
  <c r="F82" i="58" s="1"/>
  <c r="F80" i="58"/>
  <c r="F79" i="58" s="1"/>
  <c r="F77" i="58"/>
  <c r="F76" i="58"/>
  <c r="F74" i="58"/>
  <c r="F73" i="58" s="1"/>
  <c r="F69" i="58"/>
  <c r="F68" i="58" s="1"/>
  <c r="F67" i="58" s="1"/>
  <c r="F66" i="58" s="1"/>
  <c r="F64" i="58"/>
  <c r="F62" i="58"/>
  <c r="F59" i="58"/>
  <c r="F57" i="58"/>
  <c r="F54" i="58"/>
  <c r="F52" i="58"/>
  <c r="F50" i="58"/>
  <c r="F47" i="58"/>
  <c r="F45" i="58"/>
  <c r="F44" i="58" s="1"/>
  <c r="F42" i="58"/>
  <c r="F40" i="58"/>
  <c r="F39" i="58" s="1"/>
  <c r="F37" i="58"/>
  <c r="F35" i="58"/>
  <c r="F32" i="58"/>
  <c r="F30" i="58"/>
  <c r="F27" i="58"/>
  <c r="F26" i="58" s="1"/>
  <c r="F22" i="58"/>
  <c r="F21" i="58"/>
  <c r="F20" i="58" s="1"/>
  <c r="F19" i="58" s="1"/>
  <c r="F17" i="58"/>
  <c r="F16" i="58"/>
  <c r="F15" i="58" s="1"/>
  <c r="F14" i="58" s="1"/>
  <c r="F95" i="58" l="1"/>
  <c r="F283" i="58"/>
  <c r="F34" i="58"/>
  <c r="F61" i="58"/>
  <c r="F244" i="58"/>
  <c r="F456" i="58"/>
  <c r="F29" i="58"/>
  <c r="F25" i="58" s="1"/>
  <c r="F24" i="58" s="1"/>
  <c r="F56" i="58"/>
  <c r="F228" i="58"/>
  <c r="F138" i="58"/>
  <c r="F137" i="58" s="1"/>
  <c r="F123" i="58" s="1"/>
  <c r="F448" i="58"/>
  <c r="F165" i="58"/>
  <c r="F164" i="58" s="1"/>
  <c r="F173" i="58"/>
  <c r="F172" i="58" s="1"/>
  <c r="F204" i="58"/>
  <c r="F203" i="58" s="1"/>
  <c r="F202" i="58" s="1"/>
  <c r="F237" i="58"/>
  <c r="F227" i="58" s="1"/>
  <c r="F226" i="58" s="1"/>
  <c r="F257" i="58"/>
  <c r="F256" i="58" s="1"/>
  <c r="F278" i="58"/>
  <c r="F365" i="58"/>
  <c r="F415" i="58"/>
  <c r="F411" i="58" s="1"/>
  <c r="F424" i="58"/>
  <c r="F423" i="58" s="1"/>
  <c r="F422" i="58" s="1"/>
  <c r="F438" i="58"/>
  <c r="F434" i="58" s="1"/>
  <c r="F49" i="58"/>
  <c r="F110" i="58"/>
  <c r="F109" i="58" s="1"/>
  <c r="F108" i="58" s="1"/>
  <c r="F194" i="58"/>
  <c r="F193" i="58" s="1"/>
  <c r="F192" i="58" s="1"/>
  <c r="F328" i="58"/>
  <c r="F358" i="58"/>
  <c r="F404" i="58"/>
  <c r="F403" i="58" s="1"/>
  <c r="F72" i="58"/>
  <c r="F71" i="58" s="1"/>
  <c r="F153" i="58"/>
  <c r="F152" i="58" s="1"/>
  <c r="F289" i="58"/>
  <c r="F288" i="58" s="1"/>
  <c r="F304" i="58"/>
  <c r="F303" i="58" s="1"/>
  <c r="F299" i="58" s="1"/>
  <c r="F274" i="58"/>
  <c r="F273" i="58" s="1"/>
  <c r="F354" i="58"/>
  <c r="F348" i="58" s="1"/>
  <c r="F347" i="58" s="1"/>
  <c r="F183" i="58"/>
  <c r="F478" i="58"/>
  <c r="F88" i="58"/>
  <c r="F87" i="58" s="1"/>
  <c r="F267" i="58"/>
  <c r="G165" i="57"/>
  <c r="G170" i="57"/>
  <c r="G169" i="57"/>
  <c r="G167" i="57"/>
  <c r="G166" i="57"/>
  <c r="F397" i="58" l="1"/>
  <c r="F255" i="58"/>
  <c r="F254" i="58" s="1"/>
  <c r="F201" i="58"/>
  <c r="F489" i="58" s="1"/>
  <c r="F12" i="58" s="1"/>
  <c r="F163" i="58"/>
  <c r="F13" i="58"/>
  <c r="D19" i="62" l="1"/>
  <c r="G448" i="57" l="1"/>
  <c r="G451" i="57"/>
  <c r="G450" i="57"/>
  <c r="G461" i="57"/>
  <c r="G460" i="57"/>
  <c r="G458" i="57"/>
  <c r="G457" i="57" s="1"/>
  <c r="G456" i="57" s="1"/>
  <c r="G249" i="57"/>
  <c r="G250" i="57"/>
  <c r="G355" i="57"/>
  <c r="G375" i="57"/>
  <c r="G372" i="57"/>
  <c r="G373" i="57"/>
  <c r="G317" i="57"/>
  <c r="G316" i="57" s="1"/>
  <c r="G268" i="57"/>
  <c r="G270" i="57"/>
  <c r="G100" i="57"/>
  <c r="G99" i="57" s="1"/>
  <c r="G252" i="57"/>
  <c r="G221" i="57"/>
  <c r="G220" i="57" s="1"/>
  <c r="G199" i="57"/>
  <c r="G198" i="57" s="1"/>
  <c r="G196" i="57"/>
  <c r="G195" i="57" s="1"/>
  <c r="G130" i="57"/>
  <c r="G129" i="57" s="1"/>
  <c r="G128" i="57" s="1"/>
  <c r="G115" i="57"/>
  <c r="G114" i="57" s="1"/>
  <c r="G267" i="57" l="1"/>
  <c r="G194" i="57"/>
  <c r="G193" i="57" s="1"/>
  <c r="G192" i="57" s="1"/>
  <c r="D14" i="61" l="1"/>
  <c r="D19" i="61"/>
  <c r="D24" i="61"/>
  <c r="D13" i="61" s="1"/>
  <c r="D33" i="61" s="1"/>
  <c r="B27" i="59"/>
  <c r="G17" i="57" l="1"/>
  <c r="G16" i="57" s="1"/>
  <c r="G15" i="57" s="1"/>
  <c r="G14" i="57" s="1"/>
  <c r="G22" i="57"/>
  <c r="G21" i="57" s="1"/>
  <c r="G20" i="57" s="1"/>
  <c r="G19" i="57" s="1"/>
  <c r="G27" i="57"/>
  <c r="G26" i="57" s="1"/>
  <c r="G30" i="57"/>
  <c r="G32" i="57"/>
  <c r="G35" i="57"/>
  <c r="G37" i="57"/>
  <c r="G40" i="57"/>
  <c r="G42" i="57"/>
  <c r="G45" i="57"/>
  <c r="G47" i="57"/>
  <c r="G50" i="57"/>
  <c r="G52" i="57"/>
  <c r="G54" i="57"/>
  <c r="G57" i="57"/>
  <c r="G59" i="57"/>
  <c r="G62" i="57"/>
  <c r="G64" i="57"/>
  <c r="G69" i="57"/>
  <c r="G68" i="57" s="1"/>
  <c r="G67" i="57" s="1"/>
  <c r="G66" i="57" s="1"/>
  <c r="G74" i="57"/>
  <c r="G73" i="57" s="1"/>
  <c r="G77" i="57"/>
  <c r="G76" i="57" s="1"/>
  <c r="G80" i="57"/>
  <c r="G79" i="57" s="1"/>
  <c r="G85" i="57"/>
  <c r="G84" i="57" s="1"/>
  <c r="G83" i="57" s="1"/>
  <c r="G82" i="57" s="1"/>
  <c r="G90" i="57"/>
  <c r="G89" i="57" s="1"/>
  <c r="G93" i="57"/>
  <c r="G92" i="57" s="1"/>
  <c r="G97" i="57"/>
  <c r="G96" i="57" s="1"/>
  <c r="G95" i="57" s="1"/>
  <c r="G106" i="57"/>
  <c r="G105" i="57" s="1"/>
  <c r="G104" i="57" s="1"/>
  <c r="G103" i="57" s="1"/>
  <c r="G102" i="57" s="1"/>
  <c r="G112" i="57"/>
  <c r="G111" i="57" s="1"/>
  <c r="G118" i="57"/>
  <c r="G117" i="57" s="1"/>
  <c r="G121" i="57"/>
  <c r="G120" i="57" s="1"/>
  <c r="G126" i="57"/>
  <c r="G125" i="57" s="1"/>
  <c r="G124" i="57" s="1"/>
  <c r="G135" i="57"/>
  <c r="G134" i="57" s="1"/>
  <c r="G133" i="57" s="1"/>
  <c r="G132" i="57" s="1"/>
  <c r="G140" i="57"/>
  <c r="G142" i="57"/>
  <c r="G145" i="57"/>
  <c r="G147" i="57"/>
  <c r="G150" i="57"/>
  <c r="G149" i="57" s="1"/>
  <c r="G155" i="57"/>
  <c r="G154" i="57" s="1"/>
  <c r="G158" i="57"/>
  <c r="G157" i="57" s="1"/>
  <c r="G161" i="57"/>
  <c r="G160" i="57" s="1"/>
  <c r="G164" i="57"/>
  <c r="G175" i="57"/>
  <c r="G174" i="57" s="1"/>
  <c r="G178" i="57"/>
  <c r="G177" i="57" s="1"/>
  <c r="G181" i="57"/>
  <c r="G180" i="57" s="1"/>
  <c r="G187" i="57"/>
  <c r="G186" i="57" s="1"/>
  <c r="G185" i="57" s="1"/>
  <c r="G190" i="57"/>
  <c r="G189" i="57" s="1"/>
  <c r="G205" i="57"/>
  <c r="G207" i="57"/>
  <c r="G209" i="57"/>
  <c r="G211" i="57"/>
  <c r="G214" i="57"/>
  <c r="G216" i="57"/>
  <c r="G218" i="57"/>
  <c r="G224" i="57"/>
  <c r="G223" i="57" s="1"/>
  <c r="G229" i="57"/>
  <c r="G231" i="57"/>
  <c r="G233" i="57"/>
  <c r="G235" i="57"/>
  <c r="G238" i="57"/>
  <c r="G240" i="57"/>
  <c r="G242" i="57"/>
  <c r="G245" i="57"/>
  <c r="G247" i="57"/>
  <c r="G258" i="57"/>
  <c r="G260" i="57"/>
  <c r="G262" i="57"/>
  <c r="G265" i="57"/>
  <c r="G276" i="57"/>
  <c r="G275" i="57" s="1"/>
  <c r="G279" i="57"/>
  <c r="G281" i="57"/>
  <c r="G284" i="57"/>
  <c r="G286" i="57"/>
  <c r="G290" i="57"/>
  <c r="G292" i="57"/>
  <c r="G294" i="57"/>
  <c r="G297" i="57"/>
  <c r="G296" i="57" s="1"/>
  <c r="G301" i="57"/>
  <c r="G300" i="57" s="1"/>
  <c r="G305" i="57"/>
  <c r="G307" i="57"/>
  <c r="G309" i="57"/>
  <c r="G311" i="57"/>
  <c r="G314" i="57"/>
  <c r="G313" i="57" s="1"/>
  <c r="G320" i="57"/>
  <c r="G319" i="57" s="1"/>
  <c r="G323" i="57"/>
  <c r="G322" i="57" s="1"/>
  <c r="G326" i="57"/>
  <c r="G325" i="57" s="1"/>
  <c r="G329" i="57"/>
  <c r="G331" i="57"/>
  <c r="G334" i="57"/>
  <c r="G333" i="57" s="1"/>
  <c r="G339" i="57"/>
  <c r="G338" i="57" s="1"/>
  <c r="G342" i="57"/>
  <c r="G341" i="57" s="1"/>
  <c r="G345" i="57"/>
  <c r="G344" i="57" s="1"/>
  <c r="G350" i="57"/>
  <c r="G352" i="57"/>
  <c r="G356" i="57"/>
  <c r="G359" i="57"/>
  <c r="G361" i="57"/>
  <c r="G363" i="57"/>
  <c r="G366" i="57"/>
  <c r="G368" i="57"/>
  <c r="G370" i="57"/>
  <c r="G378" i="57"/>
  <c r="G377" i="57" s="1"/>
  <c r="G381" i="57"/>
  <c r="G380" i="57" s="1"/>
  <c r="G384" i="57"/>
  <c r="G386" i="57"/>
  <c r="G389" i="57"/>
  <c r="G388" i="57" s="1"/>
  <c r="G392" i="57"/>
  <c r="G391" i="57" s="1"/>
  <c r="G395" i="57"/>
  <c r="G394" i="57" s="1"/>
  <c r="G401" i="57"/>
  <c r="G400" i="57" s="1"/>
  <c r="G399" i="57" s="1"/>
  <c r="G398" i="57" s="1"/>
  <c r="G406" i="57"/>
  <c r="G405" i="57" s="1"/>
  <c r="G409" i="57"/>
  <c r="G408" i="57" s="1"/>
  <c r="G413" i="57"/>
  <c r="G412" i="57" s="1"/>
  <c r="G417" i="57"/>
  <c r="G416" i="57" s="1"/>
  <c r="G420" i="57"/>
  <c r="G419" i="57" s="1"/>
  <c r="G426" i="57"/>
  <c r="G425" i="57" s="1"/>
  <c r="G429" i="57"/>
  <c r="G428" i="57" s="1"/>
  <c r="G432" i="57"/>
  <c r="G431" i="57" s="1"/>
  <c r="G436" i="57"/>
  <c r="G435" i="57" s="1"/>
  <c r="G440" i="57"/>
  <c r="G439" i="57" s="1"/>
  <c r="G443" i="57"/>
  <c r="G442" i="57" s="1"/>
  <c r="G446" i="57"/>
  <c r="G445" i="57" s="1"/>
  <c r="G452" i="57"/>
  <c r="G454" i="57"/>
  <c r="G466" i="57"/>
  <c r="G465" i="57" s="1"/>
  <c r="G464" i="57" s="1"/>
  <c r="G470" i="57"/>
  <c r="G469" i="57" s="1"/>
  <c r="G468" i="57" s="1"/>
  <c r="G476" i="57"/>
  <c r="G475" i="57" s="1"/>
  <c r="G474" i="57" s="1"/>
  <c r="G473" i="57" s="1"/>
  <c r="G472" i="57" s="1"/>
  <c r="G482" i="57"/>
  <c r="G481" i="57" s="1"/>
  <c r="G480" i="57" s="1"/>
  <c r="G479" i="57" s="1"/>
  <c r="G487" i="57"/>
  <c r="G486" i="57" s="1"/>
  <c r="G485" i="57" s="1"/>
  <c r="G484" i="57" s="1"/>
  <c r="G61" i="57" l="1"/>
  <c r="G49" i="57"/>
  <c r="G283" i="57"/>
  <c r="G153" i="57"/>
  <c r="G152" i="57" s="1"/>
  <c r="G44" i="57"/>
  <c r="G184" i="57"/>
  <c r="G183" i="57"/>
  <c r="G56" i="57"/>
  <c r="G278" i="57"/>
  <c r="G213" i="57"/>
  <c r="G349" i="57"/>
  <c r="G257" i="57"/>
  <c r="G256" i="57" s="1"/>
  <c r="G144" i="57"/>
  <c r="G110" i="57"/>
  <c r="G109" i="57" s="1"/>
  <c r="G108" i="57" s="1"/>
  <c r="G438" i="57"/>
  <c r="G434" i="57" s="1"/>
  <c r="G404" i="57"/>
  <c r="G403" i="57" s="1"/>
  <c r="G365" i="57"/>
  <c r="G289" i="57"/>
  <c r="G288" i="57" s="1"/>
  <c r="G173" i="57"/>
  <c r="G172" i="57" s="1"/>
  <c r="G163" i="57" s="1"/>
  <c r="G88" i="57"/>
  <c r="G87" i="57" s="1"/>
  <c r="G29" i="57"/>
  <c r="G424" i="57"/>
  <c r="G423" i="57" s="1"/>
  <c r="G422" i="57" s="1"/>
  <c r="G354" i="57"/>
  <c r="G228" i="57"/>
  <c r="G204" i="57"/>
  <c r="G72" i="57"/>
  <c r="G71" i="57" s="1"/>
  <c r="G478" i="57"/>
  <c r="G463" i="57"/>
  <c r="G449" i="57"/>
  <c r="G328" i="57"/>
  <c r="G39" i="57"/>
  <c r="G383" i="57"/>
  <c r="G237" i="57"/>
  <c r="G139" i="57"/>
  <c r="G415" i="57"/>
  <c r="G411" i="57" s="1"/>
  <c r="G358" i="57"/>
  <c r="G304" i="57"/>
  <c r="G303" i="57" s="1"/>
  <c r="G244" i="57"/>
  <c r="G34" i="57"/>
  <c r="G274" i="57" l="1"/>
  <c r="G273" i="57" s="1"/>
  <c r="G255" i="57"/>
  <c r="G254" i="57" s="1"/>
  <c r="G299" i="57"/>
  <c r="G227" i="57"/>
  <c r="G226" i="57" s="1"/>
  <c r="G397" i="57"/>
  <c r="G203" i="57"/>
  <c r="G202" i="57" s="1"/>
  <c r="G138" i="57"/>
  <c r="G137" i="57" s="1"/>
  <c r="G123" i="57" s="1"/>
  <c r="G25" i="57"/>
  <c r="G24" i="57" s="1"/>
  <c r="G13" i="57" s="1"/>
  <c r="G348" i="57"/>
  <c r="G347" i="57" s="1"/>
  <c r="G201" i="57" l="1"/>
  <c r="G489" i="57" l="1"/>
  <c r="G12" i="57" s="1"/>
</calcChain>
</file>

<file path=xl/sharedStrings.xml><?xml version="1.0" encoding="utf-8"?>
<sst xmlns="http://schemas.openxmlformats.org/spreadsheetml/2006/main" count="4832" uniqueCount="465">
  <si>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</si>
  <si>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</si>
  <si>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</si>
  <si>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</si>
  <si>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</si>
  <si>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</si>
  <si>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</si>
  <si>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</si>
  <si>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</si>
  <si>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</si>
  <si>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</si>
  <si>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</si>
  <si>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</si>
  <si>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</si>
  <si>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</si>
  <si>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</si>
  <si>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</si>
  <si>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</si>
  <si>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</si>
  <si>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</si>
  <si>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</si>
  <si>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</si>
  <si>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</si>
  <si>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</si>
  <si>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</si>
  <si>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</si>
  <si>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</si>
  <si>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</si>
  <si>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</si>
  <si>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</si>
  <si>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</si>
  <si>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</si>
  <si>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</si>
  <si>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</si>
  <si>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</si>
  <si>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</si>
  <si>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</si>
  <si>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</si>
  <si>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</si>
  <si>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</si>
  <si>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</si>
  <si>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</si>
  <si>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</si>
  <si>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</si>
  <si>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</si>
  <si>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</si>
  <si>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</si>
  <si>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</si>
  <si>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</si>
  <si>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</si>
  <si>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</si>
  <si>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</si>
  <si>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</si>
  <si>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</si>
  <si>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</si>
  <si>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</si>
  <si>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</si>
  <si>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</si>
  <si>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</si>
  <si>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</si>
  <si>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</si>
  <si>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</si>
  <si>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</si>
  <si>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</si>
  <si>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</si>
  <si>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</si>
  <si>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</si>
  <si>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</si>
  <si>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</si>
  <si>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</si>
  <si>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</si>
  <si>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</si>
  <si>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</si>
  <si>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</si>
  <si>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</si>
  <si>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</si>
  <si>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</si>
  <si>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</si>
  <si>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</si>
  <si>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</si>
  <si>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</si>
  <si>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</si>
  <si>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</si>
  <si>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</si>
  <si>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</si>
  <si>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</si>
  <si>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</si>
  <si>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</si>
  <si>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</si>
  <si>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</si>
  <si>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</si>
  <si>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</si>
  <si>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</si>
  <si>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</si>
  <si>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</si>
  <si>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</si>
  <si>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</si>
  <si>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</si>
  <si>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</si>
  <si>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</si>
  <si>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</si>
  <si>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</si>
  <si>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</si>
  <si>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</si>
  <si>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</si>
  <si>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</si>
  <si>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</si>
  <si>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</si>
  <si>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</si>
  <si>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</si>
  <si>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</si>
  <si>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</si>
  <si>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</si>
  <si>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</si>
  <si>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</si>
  <si>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</si>
  <si>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</si>
  <si>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</si>
  <si>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</si>
  <si>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</si>
  <si>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</si>
  <si>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</si>
  <si>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</si>
  <si>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</si>
  <si>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</si>
  <si>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</si>
  <si>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</si>
  <si>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</si>
  <si>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</si>
  <si>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</si>
  <si>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</si>
  <si>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</si>
  <si>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</si>
  <si>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</si>
  <si>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</si>
  <si>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</si>
  <si>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</si>
  <si>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</si>
  <si>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</si>
  <si>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</si>
  <si>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</si>
  <si>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</si>
  <si>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</si>
  <si>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</si>
  <si>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</si>
  <si>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</si>
  <si>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</si>
  <si>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</si>
  <si>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</si>
  <si>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</si>
  <si>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</si>
  <si>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</si>
  <si>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</si>
  <si>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</si>
  <si>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</si>
  <si>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</si>
  <si>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</si>
  <si>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</si>
  <si>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</si>
  <si>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</si>
  <si>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</si>
  <si>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</si>
  <si>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</si>
  <si>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</si>
  <si>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</si>
  <si>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</si>
  <si>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</si>
  <si>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</si>
  <si>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</si>
  <si>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</si>
  <si>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</si>
  <si>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</si>
  <si>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</si>
  <si>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</si>
  <si>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</si>
  <si>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</si>
  <si>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</si>
  <si>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</si>
  <si>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</si>
  <si>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</si>
  <si>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</si>
  <si>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</si>
  <si>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</si>
  <si>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</si>
  <si>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</si>
  <si>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</si>
  <si>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</si>
  <si>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</si>
  <si>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</si>
  <si>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</si>
  <si>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</si>
  <si>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</si>
  <si>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</si>
  <si>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</si>
  <si>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</si>
  <si>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</si>
  <si>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</si>
  <si>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</si>
  <si>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</si>
  <si>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</si>
  <si>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</si>
  <si>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</si>
  <si>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</si>
  <si>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</si>
  <si>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</si>
  <si>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</si>
  <si>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</si>
  <si>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</si>
  <si>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</si>
  <si>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</si>
  <si>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</si>
  <si>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</si>
  <si>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</si>
  <si>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</si>
  <si>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</si>
  <si>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</si>
  <si>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</si>
  <si>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</si>
  <si>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</si>
  <si>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</si>
  <si>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</si>
  <si>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</si>
  <si>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</si>
  <si>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</si>
  <si>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</si>
  <si>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</si>
  <si>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</si>
  <si>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</si>
  <si>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</si>
  <si>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</si>
  <si>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</si>
  <si>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</si>
  <si>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</si>
  <si>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</si>
  <si>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</si>
  <si>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</si>
  <si>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</si>
  <si>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</si>
  <si>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</si>
  <si>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</si>
  <si>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</si>
  <si>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</si>
  <si>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</si>
  <si>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</si>
  <si>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</si>
  <si>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</si>
  <si>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Иные межбюджетные трансферты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</si>
  <si>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</si>
  <si>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</si>
  <si>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</si>
  <si>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</si>
  <si>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</si>
  <si>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</si>
  <si>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</si>
  <si>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</si>
  <si>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</si>
  <si>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</si>
  <si>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</si>
  <si>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</si>
  <si>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</si>
  <si>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</si>
  <si>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</si>
  <si>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</si>
  <si>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</si>
  <si>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</si>
  <si>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</si>
  <si>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</si>
  <si>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</si>
  <si>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</si>
  <si>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</si>
  <si>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</si>
  <si>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</si>
  <si>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</si>
  <si>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</si>
  <si>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</si>
  <si>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</si>
  <si>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</si>
  <si>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</si>
  <si>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</si>
  <si>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</si>
  <si>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</si>
  <si>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</si>
  <si>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</si>
  <si>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</si>
  <si>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</si>
  <si>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</si>
  <si>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</si>
  <si>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</si>
  <si>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</si>
  <si>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</si>
  <si>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</si>
  <si>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</si>
  <si>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</si>
  <si>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</si>
  <si>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</si>
  <si>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</si>
  <si>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</si>
  <si>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</si>
  <si>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</si>
  <si>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</si>
  <si>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</si>
  <si>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07.0.00.70849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</si>
  <si>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</si>
  <si>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</si>
  <si>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</si>
  <si>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</si>
  <si>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</si>
  <si>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</si>
  <si>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</si>
  <si>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</si>
  <si>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Культура, кинематография</t>
  </si>
  <si>
    <t>Муниципальная программа "Развитие молодежной политики в Болотнинском районе Новосибирской области на 2017-2019 годы"</t>
  </si>
  <si>
    <t>20.0.00.01010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</si>
  <si>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</si>
  <si>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</si>
  <si>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</si>
  <si>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</si>
  <si>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</si>
  <si>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</si>
  <si>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</si>
  <si>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</si>
  <si>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</si>
  <si>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</si>
  <si>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</si>
  <si>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</si>
  <si>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</si>
  <si>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</si>
  <si>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</si>
  <si>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</si>
  <si>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</si>
  <si>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</si>
  <si>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</si>
  <si>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Сумма</t>
  </si>
  <si>
    <t xml:space="preserve">Наименование муниципальных образований </t>
  </si>
  <si>
    <t>тыс.рублей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</si>
  <si>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</si>
  <si>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</si>
  <si>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</si>
  <si>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</si>
  <si>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</si>
  <si>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</si>
  <si>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 xml:space="preserve">Мероприятия в области коммунального хозяйства </t>
  </si>
  <si>
    <t>09.0.00.01020</t>
  </si>
  <si>
    <t>МО г. Болотное</t>
  </si>
  <si>
    <t>0412-2200001010-244</t>
  </si>
  <si>
    <t>Стимулирование развития жилищного строительства в Болотнинском районе Новосибирской области на 2017-2022 годы</t>
  </si>
  <si>
    <t>0801-0500001010-620</t>
  </si>
  <si>
    <t>0801-0500001010-240</t>
  </si>
  <si>
    <t>0709-0500001010-240</t>
  </si>
  <si>
    <t>Развитие культуры Болотнинского района на 2016-2018 годы</t>
  </si>
  <si>
    <t>0707-2000001010-240</t>
  </si>
  <si>
    <t>Развитие молодежной политики в Болотнинском районе Новосибирской области на 2017-2019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</si>
  <si>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</si>
  <si>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</si>
  <si>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</si>
  <si>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</si>
  <si>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0405-1900001010-240</t>
  </si>
  <si>
    <t>Стимулирование развития сельского хозяйства Болотнинского района на 2016-2018 годы"</t>
  </si>
  <si>
    <t>1006-1400001010-240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</si>
  <si>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</si>
  <si>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</si>
  <si>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</si>
  <si>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</si>
  <si>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>99.0.03.70289</t>
  </si>
  <si>
    <t>99.0.02.70289</t>
  </si>
  <si>
    <t>99.0.01.70289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</si>
  <si>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</si>
  <si>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08.0.00.09590</t>
  </si>
  <si>
    <t>Централизованная библиотечная система</t>
  </si>
  <si>
    <t>Муниципальная программа "Развитие культуры болотнинского района на 2016-2018 годы"</t>
  </si>
  <si>
    <t>23.0.00.01010</t>
  </si>
  <si>
    <t>23.0.00.00000</t>
  </si>
  <si>
    <t>Муниципальная программа "Безопасность дорожного движения в Болотнинском районе на 2015-2020 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</si>
  <si>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</si>
  <si>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Муниципальная программа "Безопасность образовательных организаций Болотнинского района на 2018-2020 годы"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</si>
  <si>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</si>
  <si>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Реализация основных общеобразовательных программ</t>
  </si>
  <si>
    <t>09.0.00.04010</t>
  </si>
  <si>
    <t>Расходы на софинансирование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</si>
  <si>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Реализация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</si>
  <si>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</si>
  <si>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</si>
  <si>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</si>
  <si>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</si>
  <si>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99.0.00.01190</t>
  </si>
  <si>
    <t>Оценка недвижимости, признание прав и регулирование отношений по муниципальной собственности</t>
  </si>
  <si>
    <t>24.0.00.01010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</si>
  <si>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</si>
  <si>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</si>
  <si>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24.0.00.00000</t>
  </si>
  <si>
    <t>Развитие и поддержка территориального общественного самоуправления</t>
  </si>
  <si>
    <t>Другие общегосударственные вопросы</t>
  </si>
  <si>
    <t>Ведомственная структура расходов бюджета Болотнинского района  на 2018 год</t>
  </si>
  <si>
    <t xml:space="preserve">          Ведомственная структура расходов бюджета Болотнинского района на 2018 год и плановый период 2019 и 2020 годов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</si>
  <si>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2018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</si>
  <si>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2018 год и плановый период 2019 и 2020 годов</t>
  </si>
  <si>
    <t xml:space="preserve"> Распределение иных межбюджетных трансфертов на обеспечение сбалансированности местных бюджетов в рамках ГП НСО "Управление государственными финансами в Новосибирской области на 2014-2019 годы" на 2018 год</t>
  </si>
  <si>
    <t>Таблица 1.5</t>
  </si>
  <si>
    <t xml:space="preserve"> Распределение иных межбюджетных трансфертов поселениям Болотнинского района на 2018 год и плановый период 2019 и 2020 годов</t>
  </si>
  <si>
    <t>0113-2400001010-240</t>
  </si>
  <si>
    <t>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</si>
  <si>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0709-2300001010-610</t>
  </si>
  <si>
    <t>Безопасность дорожного движения в Болотнинском районе на 2015-2020 годы"</t>
  </si>
  <si>
    <t>Развитие субъектов малого и среднего предпринимательства в Болотнинском районе Новосибирской области на 2018-2020 годы"</t>
  </si>
  <si>
    <t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</t>
  </si>
  <si>
    <t>2018 год</t>
  </si>
  <si>
    <t xml:space="preserve">            Перечень муниципальных программ, предусмотренных к финансированию из бюджета Болотнинского района на 2018 год </t>
  </si>
  <si>
    <t xml:space="preserve">      Перечень муниципальных программ, предусмотренных к финансированию из бюджета Болотнинского района на 2018 год  и плановый период 2019  и 2020 годов</t>
  </si>
  <si>
    <t xml:space="preserve"> Источники финансирования дефицита бюджета Болотнинского района на 2018 год</t>
  </si>
  <si>
    <t xml:space="preserve"> Источники финансирования дефицита  бюджета Болотнинского района на 2018 год и плановый период 2019 и 2020 годов</t>
  </si>
  <si>
    <t xml:space="preserve">Приложение 6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</si>
  <si>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Расходы на обеспечение деятельности   муниципальных учреждений</t>
  </si>
  <si>
    <t>15.0.00.70510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</si>
  <si>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</si>
  <si>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</si>
  <si>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Охрана окружающей среды</t>
  </si>
  <si>
    <t>Охрана объектов растительного и животного мира и среды их обитания</t>
  </si>
  <si>
    <t>99.0.00.70460</t>
  </si>
  <si>
    <t>99.0.00.70465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</si>
  <si>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</si>
  <si>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</si>
  <si>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</si>
  <si>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</si>
  <si>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24.0.00.70610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</si>
  <si>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</si>
  <si>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</si>
  <si>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</si>
  <si>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</si>
  <si>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</si>
  <si>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</si>
  <si>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</si>
  <si>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Муниципальная программа "Развитие культуры Болотнинского района на 2016-2018 годы"</t>
  </si>
  <si>
    <t>Расходы на обеспечение деятельности и проведение мероприятий в сфере культуры</t>
  </si>
  <si>
    <t>08.0.00.70510</t>
  </si>
  <si>
    <t>08.0.00.L5192</t>
  </si>
  <si>
    <t>08.0.00.L5195</t>
  </si>
  <si>
    <t>08.0.00.L5582</t>
  </si>
  <si>
    <t>08.0.00.L5585</t>
  </si>
  <si>
    <t>99.0.00.R0209</t>
  </si>
  <si>
    <t xml:space="preserve">Приложение 5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</si>
  <si>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Расходы на содержание специализированного дома для одиноких и престарелых граждан</t>
  </si>
  <si>
    <t>99.0.01.70510</t>
  </si>
  <si>
    <t>Массовый спорт</t>
  </si>
  <si>
    <t xml:space="preserve">Приложение10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</si>
  <si>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 xml:space="preserve">Приложение 13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</si>
  <si>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Организация отдыха и занятости детей в каникулярное время на 2016-2017 годы</t>
  </si>
  <si>
    <t>0709-1800001010-240</t>
  </si>
  <si>
    <t xml:space="preserve">Приложение 11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</si>
  <si>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Иные межбюджетные трансферты в бюджет МО г.Болотное (ремонт улично-дорожной сети)</t>
  </si>
  <si>
    <t>Иные межбюджетные трансферты в бюджет МО г.Болотное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2015-2020 годах"</t>
  </si>
  <si>
    <t>Ремонт автомобильной дороги Новобибеево-Камень-Шумиха-Ояш через Умреву</t>
  </si>
  <si>
    <t>Ремонт автомобильной дороги общего пользования местного значения 5 км а/д "К-16"-Мануйлово</t>
  </si>
  <si>
    <t>Ремонт автомобильной дороги общего пользования местного значения "Н-0412" - Кандереп</t>
  </si>
  <si>
    <t>Содержание автомобильных дорог общего пользования местного значения и сооружений на них Болотнинского района Новосибирской области</t>
  </si>
  <si>
    <t>Лимиты , всего тыс.руб.</t>
  </si>
  <si>
    <t xml:space="preserve">Наименование направлений и объектов </t>
  </si>
  <si>
    <t>№ п/п</t>
  </si>
  <si>
    <t>Смета расходов дорожного фонда Болотнинского района на 2018 год</t>
  </si>
  <si>
    <t xml:space="preserve">Приложение 15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</si>
  <si>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Выполнение кадастровых работ</t>
  </si>
  <si>
    <t>0412-1600001010-810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</si>
  <si>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</si>
  <si>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</si>
  <si>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09.0.00.L5551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</si>
  <si>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 (благоустройство дворовых территорий многоквартирных домов населенных пунктов Новосибирской области)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</si>
</sst>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00000"/>
    <numFmt numFmtId="167" formatCode="#,##0.0"/>
    <numFmt numFmtId="168" formatCode="#,##0.000000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9" fillId="0" borderId="0"/>
    <xf numFmtId="9" fontId="4" fillId="0" borderId="0" applyFont="0" applyFill="0" applyBorder="0" applyAlignment="0" applyProtection="0"/>
    <xf numFmtId="49" fontId="20" fillId="2" borderId="1">
      <alignment horizontal="left" vertical="top" wrapText="1"/>
    </xf>
    <xf numFmtId="164" fontId="8" fillId="0" borderId="0" applyFont="0" applyFill="0" applyBorder="0" applyAlignment="0" applyProtection="0"/>
    <xf numFmtId="0" fontId="3" fillId="0" borderId="0"/>
    <xf numFmtId="0" fontId="19" fillId="0" borderId="0"/>
    <xf numFmtId="0" fontId="22" fillId="0" borderId="0"/>
    <xf numFmtId="0" fontId="5" fillId="0" borderId="0"/>
    <xf numFmtId="0" fontId="5" fillId="0" borderId="0"/>
    <xf numFmtId="0" fontId="23" fillId="0" borderId="0"/>
    <xf numFmtId="0" fontId="2" fillId="0" borderId="0"/>
    <xf numFmtId="0" fontId="1" fillId="0" borderId="0"/>
    <xf numFmtId="0" fontId="5" fillId="0" borderId="0"/>
  </cellStyleXfs>
  <cellXfs count="232">
    <xf numFmtId="0" fontId="0" fillId="0" borderId="0" xfId="0"/>
    <xf numFmtId="0" fontId="6" fillId="0" borderId="0" xfId="1" applyFont="1"/>
    <xf numFmtId="165" fontId="7" fillId="0" borderId="1" xfId="1" applyNumberFormat="1" applyFont="1" applyBorder="1"/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165" fontId="6" fillId="0" borderId="1" xfId="1" applyNumberFormat="1" applyFont="1" applyBorder="1"/>
    <xf numFmtId="49" fontId="10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Border="1" applyAlignment="1">
      <alignment horizontal="center" wrapText="1"/>
    </xf>
    <xf numFmtId="49" fontId="10" fillId="0" borderId="1" xfId="2" applyNumberFormat="1" applyFont="1" applyFill="1" applyBorder="1" applyAlignment="1">
      <alignment wrapText="1"/>
    </xf>
    <xf numFmtId="165" fontId="12" fillId="0" borderId="1" xfId="1" applyNumberFormat="1" applyFont="1" applyBorder="1"/>
    <xf numFmtId="49" fontId="13" fillId="0" borderId="1" xfId="2" applyNumberFormat="1" applyFont="1" applyFill="1" applyBorder="1" applyAlignment="1">
      <alignment horizontal="center" wrapText="1"/>
    </xf>
    <xf numFmtId="49" fontId="13" fillId="0" borderId="1" xfId="2" applyNumberFormat="1" applyFont="1" applyFill="1" applyBorder="1" applyAlignment="1">
      <alignment wrapText="1"/>
    </xf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49" fontId="6" fillId="0" borderId="1" xfId="2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166" fontId="13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6" fillId="0" borderId="1" xfId="1" applyFont="1" applyBorder="1"/>
    <xf numFmtId="49" fontId="12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" xfId="2" applyNumberFormat="1" applyFont="1" applyFill="1" applyBorder="1" applyAlignment="1">
      <alignment horizontal="center" wrapText="1"/>
    </xf>
    <xf numFmtId="0" fontId="11" fillId="0" borderId="1" xfId="2" applyNumberFormat="1" applyFont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wrapText="1"/>
    </xf>
    <xf numFmtId="49" fontId="13" fillId="0" borderId="1" xfId="3" applyNumberFormat="1" applyFont="1" applyFill="1" applyBorder="1" applyAlignment="1">
      <alignment wrapText="1"/>
    </xf>
    <xf numFmtId="165" fontId="7" fillId="0" borderId="1" xfId="1" applyNumberFormat="1" applyFont="1" applyBorder="1" applyAlignment="1"/>
    <xf numFmtId="49" fontId="11" fillId="0" borderId="1" xfId="0" applyNumberFormat="1" applyFont="1" applyBorder="1" applyAlignment="1">
      <alignment wrapText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15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1" applyNumberFormat="1" applyFont="1" applyFill="1" applyBorder="1" applyAlignment="1" applyProtection="1">
      <alignment horizontal="center" wrapText="1"/>
      <protection hidden="1"/>
    </xf>
    <xf numFmtId="0" fontId="7" fillId="0" borderId="1" xfId="1" applyNumberFormat="1" applyFont="1" applyFill="1" applyBorder="1" applyAlignment="1" applyProtection="1">
      <alignment horizontal="left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alignment horizontal="centerContinuous" wrapText="1"/>
      <protection hidden="1"/>
    </xf>
    <xf numFmtId="0" fontId="17" fillId="0" borderId="0" xfId="1" applyNumberFormat="1" applyFont="1" applyFill="1" applyAlignment="1" applyProtection="1">
      <protection hidden="1"/>
    </xf>
    <xf numFmtId="0" fontId="18" fillId="0" borderId="0" xfId="1" applyFont="1" applyAlignment="1" applyProtection="1">
      <protection hidden="1"/>
    </xf>
    <xf numFmtId="0" fontId="18" fillId="0" borderId="0" xfId="1" applyNumberFormat="1" applyFont="1" applyFill="1" applyAlignment="1" applyProtection="1">
      <alignment horizontal="right" vertical="center" wrapText="1"/>
      <protection hidden="1"/>
    </xf>
    <xf numFmtId="0" fontId="18" fillId="0" borderId="0" xfId="1" applyNumberFormat="1" applyFont="1" applyFill="1" applyAlignment="1" applyProtection="1">
      <alignment wrapText="1"/>
      <protection hidden="1"/>
    </xf>
    <xf numFmtId="0" fontId="18" fillId="0" borderId="0" xfId="1" applyNumberFormat="1" applyFont="1" applyFill="1" applyAlignment="1" applyProtection="1">
      <alignment horizontal="right" vertical="top" wrapText="1"/>
      <protection hidden="1"/>
    </xf>
    <xf numFmtId="49" fontId="11" fillId="0" borderId="1" xfId="3" applyNumberFormat="1" applyFont="1" applyFill="1" applyBorder="1" applyAlignment="1">
      <alignment wrapText="1"/>
    </xf>
    <xf numFmtId="49" fontId="14" fillId="0" borderId="1" xfId="2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wrapText="1"/>
    </xf>
    <xf numFmtId="165" fontId="12" fillId="0" borderId="0" xfId="1" applyNumberFormat="1" applyFont="1" applyBorder="1"/>
    <xf numFmtId="49" fontId="13" fillId="0" borderId="1" xfId="0" applyNumberFormat="1" applyFont="1" applyFill="1" applyBorder="1" applyAlignment="1">
      <alignment horizontal="left" wrapText="1"/>
    </xf>
    <xf numFmtId="0" fontId="12" fillId="0" borderId="1" xfId="3" applyFont="1" applyBorder="1" applyAlignment="1">
      <alignment horizontal="left" wrapText="1"/>
    </xf>
    <xf numFmtId="49" fontId="11" fillId="0" borderId="1" xfId="3" applyNumberFormat="1" applyFont="1" applyBorder="1" applyAlignment="1">
      <alignment horizontal="center" wrapText="1"/>
    </xf>
    <xf numFmtId="0" fontId="6" fillId="0" borderId="1" xfId="3" applyNumberFormat="1" applyFont="1" applyBorder="1" applyAlignment="1">
      <alignment horizontal="left" wrapText="1"/>
    </xf>
    <xf numFmtId="0" fontId="6" fillId="0" borderId="1" xfId="3" applyFont="1" applyBorder="1" applyAlignment="1">
      <alignment horizontal="left" wrapText="1"/>
    </xf>
    <xf numFmtId="0" fontId="13" fillId="0" borderId="1" xfId="2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6" fillId="0" borderId="1" xfId="3" applyNumberFormat="1" applyFont="1" applyFill="1" applyBorder="1" applyAlignment="1">
      <alignment horizontal="center" wrapText="1"/>
    </xf>
    <xf numFmtId="0" fontId="6" fillId="0" borderId="0" xfId="1" applyNumberFormat="1" applyFont="1" applyFill="1" applyAlignment="1" applyProtection="1">
      <alignment vertical="top" wrapText="1"/>
      <protection hidden="1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wrapText="1"/>
    </xf>
    <xf numFmtId="49" fontId="14" fillId="0" borderId="1" xfId="2" applyNumberFormat="1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6" fillId="0" borderId="0" xfId="0" applyFont="1" applyFill="1"/>
    <xf numFmtId="167" fontId="6" fillId="0" borderId="0" xfId="0" applyNumberFormat="1" applyFont="1" applyFill="1"/>
    <xf numFmtId="0" fontId="16" fillId="0" borderId="0" xfId="0" applyFont="1" applyFill="1"/>
    <xf numFmtId="0" fontId="15" fillId="0" borderId="1" xfId="0" applyFont="1" applyFill="1" applyBorder="1"/>
    <xf numFmtId="0" fontId="16" fillId="0" borderId="1" xfId="0" applyFont="1" applyBorder="1" applyAlignment="1">
      <alignment horizontal="left"/>
    </xf>
    <xf numFmtId="0" fontId="6" fillId="0" borderId="0" xfId="0" applyFont="1" applyFill="1" applyBorder="1"/>
    <xf numFmtId="165" fontId="16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7" fillId="0" borderId="0" xfId="0" applyFont="1" applyFill="1"/>
    <xf numFmtId="165" fontId="16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5" applyAlignment="1">
      <alignment horizontal="right"/>
    </xf>
    <xf numFmtId="0" fontId="5" fillId="0" borderId="0" xfId="5"/>
    <xf numFmtId="165" fontId="5" fillId="0" borderId="1" xfId="5" applyNumberFormat="1" applyBorder="1" applyAlignment="1">
      <alignment horizontal="center"/>
    </xf>
    <xf numFmtId="0" fontId="5" fillId="0" borderId="0" xfId="5" applyBorder="1"/>
    <xf numFmtId="0" fontId="5" fillId="0" borderId="0" xfId="5" applyBorder="1" applyAlignment="1">
      <alignment horizontal="center"/>
    </xf>
    <xf numFmtId="0" fontId="5" fillId="0" borderId="0" xfId="5" applyAlignment="1">
      <alignment horizontal="left" wrapText="1"/>
    </xf>
    <xf numFmtId="49" fontId="5" fillId="0" borderId="0" xfId="5" applyNumberFormat="1" applyAlignment="1"/>
    <xf numFmtId="0" fontId="15" fillId="0" borderId="0" xfId="25" applyFont="1" applyFill="1" applyBorder="1" applyAlignment="1">
      <alignment vertical="center" wrapText="1"/>
    </xf>
    <xf numFmtId="0" fontId="25" fillId="0" borderId="0" xfId="1" applyNumberFormat="1" applyFont="1" applyFill="1" applyAlignment="1" applyProtection="1">
      <alignment horizontal="center" vertical="top" wrapText="1"/>
      <protection hidden="1"/>
    </xf>
    <xf numFmtId="0" fontId="26" fillId="0" borderId="0" xfId="5" applyFont="1"/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6" fillId="0" borderId="3" xfId="0" applyFont="1" applyFill="1" applyBorder="1" applyAlignment="1">
      <alignment horizontal="center" vertical="center" wrapText="1"/>
    </xf>
    <xf numFmtId="0" fontId="5" fillId="0" borderId="3" xfId="5" applyBorder="1" applyAlignment="1">
      <alignment horizontal="center"/>
    </xf>
    <xf numFmtId="0" fontId="5" fillId="0" borderId="1" xfId="5" applyBorder="1" applyAlignment="1">
      <alignment horizontal="center"/>
    </xf>
    <xf numFmtId="49" fontId="16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5" fillId="0" borderId="1" xfId="5" applyBorder="1" applyAlignment="1">
      <alignment horizontal="center"/>
    </xf>
    <xf numFmtId="49" fontId="14" fillId="0" borderId="1" xfId="3" applyNumberFormat="1" applyFont="1" applyFill="1" applyBorder="1" applyAlignment="1">
      <alignment horizontal="center" wrapText="1"/>
    </xf>
    <xf numFmtId="49" fontId="14" fillId="0" borderId="1" xfId="3" applyNumberFormat="1" applyFont="1" applyBorder="1" applyAlignment="1">
      <alignment horizontal="center" wrapText="1"/>
    </xf>
    <xf numFmtId="0" fontId="21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2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wrapText="1"/>
    </xf>
    <xf numFmtId="0" fontId="6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protection hidden="1"/>
    </xf>
    <xf numFmtId="0" fontId="5" fillId="0" borderId="0" xfId="5" applyAlignment="1">
      <alignment horizontal="center"/>
    </xf>
    <xf numFmtId="0" fontId="27" fillId="0" borderId="0" xfId="25" applyFont="1" applyFill="1"/>
    <xf numFmtId="167" fontId="27" fillId="0" borderId="0" xfId="25" applyNumberFormat="1" applyFont="1" applyFill="1" applyAlignment="1">
      <alignment horizontal="center" vertical="justify"/>
    </xf>
    <xf numFmtId="0" fontId="27" fillId="0" borderId="0" xfId="25" applyFont="1" applyFill="1" applyAlignment="1">
      <alignment horizontal="center"/>
    </xf>
    <xf numFmtId="167" fontId="28" fillId="0" borderId="1" xfId="25" applyNumberFormat="1" applyFont="1" applyFill="1" applyBorder="1" applyAlignment="1">
      <alignment horizontal="center" vertical="center"/>
    </xf>
    <xf numFmtId="0" fontId="27" fillId="0" borderId="1" xfId="25" applyFont="1" applyFill="1" applyBorder="1" applyAlignment="1">
      <alignment horizontal="center"/>
    </xf>
    <xf numFmtId="0" fontId="29" fillId="0" borderId="1" xfId="25" applyFont="1" applyFill="1" applyBorder="1" applyAlignment="1">
      <alignment horizontal="center"/>
    </xf>
    <xf numFmtId="168" fontId="27" fillId="0" borderId="0" xfId="25" applyNumberFormat="1" applyFont="1" applyFill="1"/>
    <xf numFmtId="165" fontId="30" fillId="0" borderId="1" xfId="25" applyNumberFormat="1" applyFont="1" applyFill="1" applyBorder="1" applyAlignment="1">
      <alignment horizontal="center" vertical="center" wrapText="1"/>
    </xf>
    <xf numFmtId="167" fontId="27" fillId="0" borderId="0" xfId="25" applyNumberFormat="1" applyFont="1" applyFill="1"/>
    <xf numFmtId="167" fontId="29" fillId="0" borderId="0" xfId="25" applyNumberFormat="1" applyFont="1" applyFill="1" applyAlignment="1">
      <alignment horizontal="center" vertical="justify"/>
    </xf>
    <xf numFmtId="0" fontId="16" fillId="0" borderId="0" xfId="25" applyFont="1" applyFill="1" applyAlignment="1">
      <alignment horizontal="center" vertical="top"/>
    </xf>
    <xf numFmtId="0" fontId="16" fillId="0" borderId="0" xfId="25" applyFont="1" applyFill="1" applyAlignment="1">
      <alignment vertical="top"/>
    </xf>
    <xf numFmtId="0" fontId="5" fillId="0" borderId="0" xfId="5" applyFont="1" applyAlignment="1">
      <alignment horizontal="right"/>
    </xf>
    <xf numFmtId="0" fontId="23" fillId="0" borderId="0" xfId="25" applyFill="1"/>
    <xf numFmtId="0" fontId="16" fillId="0" borderId="0" xfId="25" applyFont="1" applyFill="1"/>
    <xf numFmtId="49" fontId="9" fillId="0" borderId="0" xfId="0" applyNumberFormat="1" applyFont="1" applyFill="1" applyBorder="1"/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49" fontId="28" fillId="0" borderId="5" xfId="3" applyNumberFormat="1" applyFont="1" applyFill="1" applyBorder="1" applyAlignment="1">
      <alignment horizontal="center" wrapText="1"/>
    </xf>
    <xf numFmtId="49" fontId="28" fillId="0" borderId="4" xfId="3" applyNumberFormat="1" applyFont="1" applyFill="1" applyBorder="1" applyAlignment="1">
      <alignment horizontal="center" wrapText="1"/>
    </xf>
    <xf numFmtId="0" fontId="28" fillId="0" borderId="5" xfId="25" applyFont="1" applyFill="1" applyBorder="1" applyAlignment="1">
      <alignment horizontal="center"/>
    </xf>
    <xf numFmtId="0" fontId="28" fillId="0" borderId="4" xfId="25" applyFont="1" applyFill="1" applyBorder="1" applyAlignment="1">
      <alignment horizontal="center"/>
    </xf>
    <xf numFmtId="49" fontId="28" fillId="0" borderId="5" xfId="28" applyNumberFormat="1" applyFont="1" applyFill="1" applyBorder="1" applyAlignment="1">
      <alignment horizontal="center" wrapText="1"/>
    </xf>
    <xf numFmtId="49" fontId="28" fillId="0" borderId="4" xfId="28" applyNumberFormat="1" applyFont="1" applyFill="1" applyBorder="1" applyAlignment="1">
      <alignment horizontal="center" wrapText="1"/>
    </xf>
    <xf numFmtId="0" fontId="16" fillId="0" borderId="0" xfId="1" applyNumberFormat="1" applyFont="1" applyFill="1" applyAlignment="1" applyProtection="1">
      <alignment horizontal="center" vertical="top" wrapText="1"/>
      <protection hidden="1"/>
    </xf>
    <xf numFmtId="0" fontId="31" fillId="0" borderId="0" xfId="25" applyFont="1" applyFill="1" applyBorder="1" applyAlignment="1">
      <alignment horizontal="center" vertical="center" wrapText="1"/>
    </xf>
    <xf numFmtId="0" fontId="27" fillId="0" borderId="1" xfId="25" applyFont="1" applyFill="1" applyBorder="1" applyAlignment="1">
      <alignment horizontal="center"/>
    </xf>
    <xf numFmtId="167" fontId="30" fillId="0" borderId="6" xfId="25" applyNumberFormat="1" applyFont="1" applyFill="1" applyBorder="1" applyAlignment="1">
      <alignment horizontal="center" vertical="center" wrapText="1"/>
    </xf>
    <xf numFmtId="167" fontId="30" fillId="0" borderId="14" xfId="25" applyNumberFormat="1" applyFont="1" applyFill="1" applyBorder="1" applyAlignment="1">
      <alignment horizontal="center" vertical="center" wrapText="1"/>
    </xf>
    <xf numFmtId="167" fontId="30" fillId="0" borderId="7" xfId="25" applyNumberFormat="1" applyFont="1" applyFill="1" applyBorder="1" applyAlignment="1">
      <alignment horizontal="center" vertical="center" wrapText="1"/>
    </xf>
    <xf numFmtId="167" fontId="30" fillId="0" borderId="9" xfId="25" applyNumberFormat="1" applyFont="1" applyFill="1" applyBorder="1" applyAlignment="1">
      <alignment horizontal="center" vertical="center" wrapText="1"/>
    </xf>
    <xf numFmtId="167" fontId="30" fillId="0" borderId="3" xfId="25" applyNumberFormat="1" applyFont="1" applyFill="1" applyBorder="1" applyAlignment="1">
      <alignment horizontal="center" vertical="center" wrapText="1"/>
    </xf>
    <xf numFmtId="167" fontId="30" fillId="0" borderId="2" xfId="25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49" fontId="1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49" fontId="16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0" fontId="15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 wrapText="1"/>
    </xf>
    <xf numFmtId="0" fontId="5" fillId="0" borderId="1" xfId="5" applyBorder="1" applyAlignment="1">
      <alignment horizontal="center"/>
    </xf>
    <xf numFmtId="0" fontId="5" fillId="0" borderId="3" xfId="5" applyBorder="1" applyAlignment="1">
      <alignment horizontal="center"/>
    </xf>
    <xf numFmtId="0" fontId="5" fillId="0" borderId="13" xfId="5" applyBorder="1" applyAlignment="1">
      <alignment horizontal="center"/>
    </xf>
    <xf numFmtId="0" fontId="5" fillId="0" borderId="2" xfId="5" applyBorder="1" applyAlignment="1">
      <alignment horizontal="center"/>
    </xf>
    <xf numFmtId="0" fontId="5" fillId="0" borderId="15" xfId="5" applyBorder="1" applyAlignment="1">
      <alignment horizontal="center" wrapText="1"/>
    </xf>
    <xf numFmtId="0" fontId="5" fillId="0" borderId="6" xfId="5" applyBorder="1" applyAlignment="1">
      <alignment horizontal="center" wrapText="1"/>
    </xf>
    <xf numFmtId="0" fontId="5" fillId="0" borderId="14" xfId="5" applyBorder="1" applyAlignment="1">
      <alignment horizontal="center" wrapText="1"/>
    </xf>
    <xf numFmtId="0" fontId="5" fillId="0" borderId="12" xfId="5" applyBorder="1" applyAlignment="1">
      <alignment horizontal="center" wrapText="1"/>
    </xf>
    <xf numFmtId="0" fontId="5" fillId="0" borderId="0" xfId="5" applyBorder="1" applyAlignment="1">
      <alignment horizontal="center" wrapText="1"/>
    </xf>
    <xf numFmtId="0" fontId="5" fillId="0" borderId="11" xfId="5" applyBorder="1" applyAlignment="1">
      <alignment horizontal="center" wrapText="1"/>
    </xf>
    <xf numFmtId="0" fontId="5" fillId="0" borderId="10" xfId="5" applyBorder="1" applyAlignment="1">
      <alignment horizontal="center" wrapText="1"/>
    </xf>
    <xf numFmtId="0" fontId="5" fillId="0" borderId="7" xfId="5" applyBorder="1" applyAlignment="1">
      <alignment horizontal="center" wrapText="1"/>
    </xf>
    <xf numFmtId="0" fontId="5" fillId="0" borderId="9" xfId="5" applyBorder="1" applyAlignment="1">
      <alignment horizontal="center" wrapText="1"/>
    </xf>
    <xf numFmtId="0" fontId="5" fillId="0" borderId="5" xfId="5" applyBorder="1" applyAlignment="1">
      <alignment horizontal="center"/>
    </xf>
    <xf numFmtId="0" fontId="5" fillId="0" borderId="4" xfId="5" applyBorder="1" applyAlignment="1">
      <alignment horizontal="center"/>
    </xf>
    <xf numFmtId="0" fontId="5" fillId="0" borderId="5" xfId="5" applyBorder="1" applyAlignment="1">
      <alignment horizontal="center" wrapText="1"/>
    </xf>
    <xf numFmtId="0" fontId="5" fillId="0" borderId="8" xfId="5" applyBorder="1" applyAlignment="1">
      <alignment horizontal="center" wrapText="1"/>
    </xf>
    <xf numFmtId="0" fontId="5" fillId="0" borderId="4" xfId="5" applyBorder="1" applyAlignment="1">
      <alignment horizontal="center" wrapText="1"/>
    </xf>
    <xf numFmtId="0" fontId="5" fillId="0" borderId="5" xfId="5" applyBorder="1" applyAlignment="1">
      <alignment horizontal="center" vertical="center" wrapText="1"/>
    </xf>
    <xf numFmtId="0" fontId="5" fillId="0" borderId="8" xfId="5" applyBorder="1" applyAlignment="1">
      <alignment horizontal="center" vertical="center" wrapText="1"/>
    </xf>
    <xf numFmtId="0" fontId="5" fillId="0" borderId="4" xfId="5" applyBorder="1" applyAlignment="1">
      <alignment horizontal="center" vertical="center" wrapText="1"/>
    </xf>
    <xf numFmtId="49" fontId="24" fillId="0" borderId="5" xfId="27" applyNumberFormat="1" applyFont="1" applyFill="1" applyBorder="1" applyAlignment="1">
      <alignment horizontal="center" vertical="center" wrapText="1"/>
    </xf>
    <xf numFmtId="49" fontId="24" fillId="0" borderId="8" xfId="27" applyNumberFormat="1" applyFont="1" applyFill="1" applyBorder="1" applyAlignment="1">
      <alignment horizontal="center" vertical="center" wrapText="1"/>
    </xf>
    <xf numFmtId="49" fontId="24" fillId="0" borderId="4" xfId="27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0" fontId="15" fillId="0" borderId="0" xfId="1" applyNumberFormat="1" applyFont="1" applyFill="1" applyAlignment="1" applyProtection="1">
      <alignment horizontal="center" wrapText="1"/>
      <protection hidden="1"/>
    </xf>
    <xf numFmtId="0" fontId="6" fillId="0" borderId="0" xfId="1" applyFont="1" applyAlignment="1" applyProtection="1">
      <alignment horizontal="center"/>
      <protection hidden="1"/>
    </xf>
  </cellXfs>
  <cellStyles count="29">
    <cellStyle name="Обычный" xfId="0" builtinId="0"/>
    <cellStyle name="Обычный 2" xfId="3"/>
    <cellStyle name="Обычный 2 2" xfId="4"/>
    <cellStyle name="Обычный 2 3" xfId="21"/>
    <cellStyle name="Обычный 2 4" xfId="23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8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0"/>
    <cellStyle name="Обычный 8 2" xfId="26"/>
    <cellStyle name="Обычный 8 3" xfId="27"/>
    <cellStyle name="Обычный 9" xfId="22"/>
    <cellStyle name="Обычный 9 2" xfId="24"/>
    <cellStyle name="Обычный_tmp" xfId="1"/>
    <cellStyle name="Обычный_приложение 4 ведомственная" xfId="2"/>
    <cellStyle name="Обычный_Приложение 8 кап.вложения" xfId="25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75" zoomScaleNormal="75" zoomScaleSheetLayoutView="100" workbookViewId="0">
      <selection activeCell="L14" sqref="L14"/>
    </sheetView>
  </sheetViews>
  <sheetFormatPr defaultColWidth="8.7109375" defaultRowHeight="15" x14ac:dyDescent="0.25"/>
  <cols>
    <col min="1" max="1" width="7.85546875" style="154" customWidth="1"/>
    <col min="2" max="2" width="48.5703125" style="154" customWidth="1"/>
    <col min="3" max="3" width="26.85546875" style="156" customWidth="1"/>
    <col min="4" max="4" width="29.42578125" style="155" customWidth="1"/>
    <col min="5" max="5" width="8.7109375" style="154"/>
    <col min="6" max="6" width="13.140625" style="154" bestFit="1" customWidth="1"/>
    <col min="7" max="16384" width="8.7109375" style="154"/>
  </cols>
  <sheetData>
    <row r="1" spans="1:6" ht="18" customHeight="1" x14ac:dyDescent="0.25">
      <c r="D1" s="177" t="s">
        <v>458</v>
      </c>
      <c r="E1" s="88"/>
    </row>
    <row r="2" spans="1:6" ht="16.899999999999999" customHeight="1" x14ac:dyDescent="0.25">
      <c r="D2" s="177"/>
      <c r="E2" s="88"/>
    </row>
    <row r="3" spans="1:6" ht="16.149999999999999" customHeight="1" x14ac:dyDescent="0.25">
      <c r="D3" s="177"/>
      <c r="E3" s="88"/>
    </row>
    <row r="4" spans="1:6" s="167" customFormat="1" ht="15.75" customHeight="1" x14ac:dyDescent="0.25">
      <c r="B4" s="168"/>
      <c r="C4" s="164"/>
      <c r="D4" s="177"/>
    </row>
    <row r="5" spans="1:6" x14ac:dyDescent="0.25">
      <c r="D5" s="177"/>
    </row>
    <row r="6" spans="1:6" ht="87" customHeight="1" x14ac:dyDescent="0.25">
      <c r="D6" s="177"/>
    </row>
    <row r="7" spans="1:6" ht="71.25" customHeight="1" x14ac:dyDescent="0.25">
      <c r="B7" s="178" t="s">
        <v>457</v>
      </c>
      <c r="C7" s="178"/>
      <c r="D7" s="178"/>
    </row>
    <row r="8" spans="1:6" ht="19.5" customHeight="1" x14ac:dyDescent="0.25">
      <c r="D8" s="166"/>
    </row>
    <row r="9" spans="1:6" ht="15.75" x14ac:dyDescent="0.25">
      <c r="B9" s="165"/>
      <c r="C9" s="164"/>
      <c r="D9" s="163"/>
    </row>
    <row r="10" spans="1:6" ht="63.75" customHeight="1" x14ac:dyDescent="0.25">
      <c r="A10" s="179" t="s">
        <v>456</v>
      </c>
      <c r="B10" s="180" t="s">
        <v>455</v>
      </c>
      <c r="C10" s="181"/>
      <c r="D10" s="184" t="s">
        <v>454</v>
      </c>
      <c r="F10" s="162"/>
    </row>
    <row r="11" spans="1:6" ht="26.25" customHeight="1" x14ac:dyDescent="0.25">
      <c r="A11" s="179"/>
      <c r="B11" s="182"/>
      <c r="C11" s="183"/>
      <c r="D11" s="185"/>
      <c r="F11" s="160"/>
    </row>
    <row r="12" spans="1:6" ht="59.25" customHeight="1" x14ac:dyDescent="0.3">
      <c r="A12" s="159">
        <v>1</v>
      </c>
      <c r="B12" s="175" t="s">
        <v>453</v>
      </c>
      <c r="C12" s="176"/>
      <c r="D12" s="161">
        <v>7657.3</v>
      </c>
      <c r="F12" s="160"/>
    </row>
    <row r="13" spans="1:6" ht="42" customHeight="1" x14ac:dyDescent="0.3">
      <c r="A13" s="159">
        <v>2</v>
      </c>
      <c r="B13" s="171" t="s">
        <v>452</v>
      </c>
      <c r="C13" s="172"/>
      <c r="D13" s="157">
        <v>500</v>
      </c>
    </row>
    <row r="14" spans="1:6" ht="39.75" customHeight="1" x14ac:dyDescent="0.3">
      <c r="A14" s="159">
        <v>3</v>
      </c>
      <c r="B14" s="171" t="s">
        <v>451</v>
      </c>
      <c r="C14" s="172"/>
      <c r="D14" s="157">
        <v>500</v>
      </c>
    </row>
    <row r="15" spans="1:6" ht="39" customHeight="1" x14ac:dyDescent="0.3">
      <c r="A15" s="159">
        <v>4</v>
      </c>
      <c r="B15" s="171" t="s">
        <v>450</v>
      </c>
      <c r="C15" s="172"/>
      <c r="D15" s="157">
        <v>500</v>
      </c>
    </row>
    <row r="16" spans="1:6" ht="39" customHeight="1" x14ac:dyDescent="0.3">
      <c r="A16" s="159">
        <v>5</v>
      </c>
      <c r="B16" s="171" t="s">
        <v>459</v>
      </c>
      <c r="C16" s="172"/>
      <c r="D16" s="157">
        <v>99</v>
      </c>
    </row>
    <row r="17" spans="1:4" ht="99.75" customHeight="1" x14ac:dyDescent="0.3">
      <c r="A17" s="159">
        <v>6</v>
      </c>
      <c r="B17" s="171" t="s">
        <v>449</v>
      </c>
      <c r="C17" s="172"/>
      <c r="D17" s="157">
        <v>31414.400000000001</v>
      </c>
    </row>
    <row r="18" spans="1:4" ht="41.25" customHeight="1" x14ac:dyDescent="0.3">
      <c r="A18" s="159">
        <v>7</v>
      </c>
      <c r="B18" s="171" t="s">
        <v>448</v>
      </c>
      <c r="C18" s="172"/>
      <c r="D18" s="157">
        <v>1479.4</v>
      </c>
    </row>
    <row r="19" spans="1:4" ht="18.75" x14ac:dyDescent="0.3">
      <c r="A19" s="158"/>
      <c r="B19" s="173" t="s">
        <v>317</v>
      </c>
      <c r="C19" s="174"/>
      <c r="D19" s="157">
        <f>SUM(D12:D18)</f>
        <v>42150.1</v>
      </c>
    </row>
  </sheetData>
  <mergeCells count="13">
    <mergeCell ref="D1:D6"/>
    <mergeCell ref="B7:D7"/>
    <mergeCell ref="A10:A11"/>
    <mergeCell ref="B10:C11"/>
    <mergeCell ref="D10:D11"/>
    <mergeCell ref="B18:C18"/>
    <mergeCell ref="B19:C19"/>
    <mergeCell ref="B16:C16"/>
    <mergeCell ref="B12:C12"/>
    <mergeCell ref="B13:C13"/>
    <mergeCell ref="B14:C14"/>
    <mergeCell ref="B15:C15"/>
    <mergeCell ref="B17:C17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zoomScaleNormal="100" zoomScaleSheetLayoutView="100" workbookViewId="0">
      <selection activeCell="C4" sqref="C4:D4"/>
    </sheetView>
  </sheetViews>
  <sheetFormatPr defaultRowHeight="15.75" x14ac:dyDescent="0.2"/>
  <cols>
    <col min="1" max="1" width="22.7109375" style="140" customWidth="1"/>
    <col min="2" max="2" width="13" style="140" customWidth="1"/>
    <col min="3" max="3" width="48.140625" style="144" customWidth="1"/>
    <col min="4" max="4" width="9.7109375" style="144" customWidth="1"/>
    <col min="5" max="5" width="12.7109375" style="89" bestFit="1" customWidth="1"/>
    <col min="6" max="6" width="18.85546875" style="89" customWidth="1"/>
    <col min="7" max="16384" width="9.140625" style="89"/>
  </cols>
  <sheetData>
    <row r="1" spans="1:4" ht="15.75" customHeight="1" x14ac:dyDescent="0.2">
      <c r="C1" s="170" t="s">
        <v>444</v>
      </c>
      <c r="D1" s="170"/>
    </row>
    <row r="2" spans="1:4" x14ac:dyDescent="0.2">
      <c r="C2" s="170"/>
      <c r="D2" s="170"/>
    </row>
    <row r="3" spans="1:4" ht="42.75" customHeight="1" x14ac:dyDescent="0.2">
      <c r="C3" s="170"/>
      <c r="D3" s="170"/>
    </row>
    <row r="4" spans="1:4" ht="18.75" customHeight="1" x14ac:dyDescent="0.2">
      <c r="C4" s="186" t="s">
        <v>158</v>
      </c>
      <c r="D4" s="186"/>
    </row>
    <row r="5" spans="1:4" ht="18.75" customHeight="1" x14ac:dyDescent="0.2">
      <c r="A5" s="187" t="s">
        <v>409</v>
      </c>
      <c r="B5" s="187"/>
      <c r="C5" s="187"/>
      <c r="D5" s="187"/>
    </row>
    <row r="6" spans="1:4" x14ac:dyDescent="0.2">
      <c r="A6" s="187"/>
      <c r="B6" s="187"/>
      <c r="C6" s="187"/>
      <c r="D6" s="187"/>
    </row>
    <row r="7" spans="1:4" ht="18.75" customHeight="1" x14ac:dyDescent="0.2">
      <c r="A7" s="188"/>
      <c r="B7" s="188"/>
      <c r="C7" s="188"/>
      <c r="D7" s="188"/>
    </row>
    <row r="8" spans="1:4" ht="18.75" customHeight="1" x14ac:dyDescent="0.2">
      <c r="A8" s="188" t="s">
        <v>408</v>
      </c>
      <c r="B8" s="188"/>
      <c r="C8" s="188"/>
      <c r="D8" s="188"/>
    </row>
    <row r="9" spans="1:4" ht="18.75" customHeight="1" x14ac:dyDescent="0.2">
      <c r="A9" s="188"/>
      <c r="B9" s="188"/>
      <c r="C9" s="188"/>
      <c r="D9" s="188"/>
    </row>
    <row r="11" spans="1:4" ht="42" customHeight="1" x14ac:dyDescent="0.2">
      <c r="A11" s="189" t="s">
        <v>293</v>
      </c>
      <c r="B11" s="190"/>
      <c r="C11" s="191" t="s">
        <v>292</v>
      </c>
      <c r="D11" s="191" t="s">
        <v>291</v>
      </c>
    </row>
    <row r="12" spans="1:4" ht="129.6" customHeight="1" x14ac:dyDescent="0.2">
      <c r="A12" s="107" t="s">
        <v>290</v>
      </c>
      <c r="B12" s="107" t="s">
        <v>289</v>
      </c>
      <c r="C12" s="192"/>
      <c r="D12" s="192"/>
    </row>
    <row r="13" spans="1:4" ht="27" x14ac:dyDescent="0.2">
      <c r="A13" s="106" t="s">
        <v>288</v>
      </c>
      <c r="B13" s="106" t="s">
        <v>4</v>
      </c>
      <c r="C13" s="105" t="s">
        <v>287</v>
      </c>
      <c r="D13" s="104">
        <f>D14+D19+D24</f>
        <v>12739.699999999953</v>
      </c>
    </row>
    <row r="14" spans="1:4" ht="25.5" x14ac:dyDescent="0.2">
      <c r="A14" s="103" t="s">
        <v>286</v>
      </c>
      <c r="B14" s="103" t="s">
        <v>269</v>
      </c>
      <c r="C14" s="102" t="s">
        <v>285</v>
      </c>
      <c r="D14" s="101">
        <f>D15+D17</f>
        <v>7300</v>
      </c>
    </row>
    <row r="15" spans="1:4" ht="25.5" x14ac:dyDescent="0.2">
      <c r="A15" s="100" t="s">
        <v>284</v>
      </c>
      <c r="B15" s="100" t="s">
        <v>269</v>
      </c>
      <c r="C15" s="99" t="s">
        <v>283</v>
      </c>
      <c r="D15" s="98">
        <v>78800</v>
      </c>
    </row>
    <row r="16" spans="1:4" ht="30.6" customHeight="1" x14ac:dyDescent="0.2">
      <c r="A16" s="100" t="s">
        <v>282</v>
      </c>
      <c r="B16" s="100" t="s">
        <v>269</v>
      </c>
      <c r="C16" s="99" t="s">
        <v>281</v>
      </c>
      <c r="D16" s="98">
        <v>78800</v>
      </c>
    </row>
    <row r="17" spans="1:4" ht="25.5" x14ac:dyDescent="0.2">
      <c r="A17" s="100" t="s">
        <v>280</v>
      </c>
      <c r="B17" s="100" t="s">
        <v>269</v>
      </c>
      <c r="C17" s="99" t="s">
        <v>279</v>
      </c>
      <c r="D17" s="98">
        <v>-71500</v>
      </c>
    </row>
    <row r="18" spans="1:4" ht="29.45" customHeight="1" x14ac:dyDescent="0.2">
      <c r="A18" s="100" t="s">
        <v>278</v>
      </c>
      <c r="B18" s="100" t="s">
        <v>269</v>
      </c>
      <c r="C18" s="99" t="s">
        <v>277</v>
      </c>
      <c r="D18" s="98">
        <v>-71500</v>
      </c>
    </row>
    <row r="19" spans="1:4" ht="25.5" x14ac:dyDescent="0.2">
      <c r="A19" s="103" t="s">
        <v>276</v>
      </c>
      <c r="B19" s="103" t="s">
        <v>269</v>
      </c>
      <c r="C19" s="102" t="s">
        <v>275</v>
      </c>
      <c r="D19" s="101">
        <f>D20+D22</f>
        <v>0</v>
      </c>
    </row>
    <row r="20" spans="1:4" ht="38.25" x14ac:dyDescent="0.2">
      <c r="A20" s="100" t="s">
        <v>274</v>
      </c>
      <c r="B20" s="100" t="s">
        <v>269</v>
      </c>
      <c r="C20" s="99" t="s">
        <v>273</v>
      </c>
      <c r="D20" s="98">
        <v>0</v>
      </c>
    </row>
    <row r="21" spans="1:4" ht="51" x14ac:dyDescent="0.2">
      <c r="A21" s="100" t="s">
        <v>272</v>
      </c>
      <c r="B21" s="100" t="s">
        <v>4</v>
      </c>
      <c r="C21" s="99" t="s">
        <v>271</v>
      </c>
      <c r="D21" s="98">
        <v>0</v>
      </c>
    </row>
    <row r="22" spans="1:4" ht="38.25" x14ac:dyDescent="0.2">
      <c r="A22" s="100" t="s">
        <v>270</v>
      </c>
      <c r="B22" s="100" t="s">
        <v>269</v>
      </c>
      <c r="C22" s="99" t="s">
        <v>268</v>
      </c>
      <c r="D22" s="98">
        <v>0</v>
      </c>
    </row>
    <row r="23" spans="1:4" ht="51" x14ac:dyDescent="0.2">
      <c r="A23" s="100" t="s">
        <v>267</v>
      </c>
      <c r="B23" s="100" t="s">
        <v>4</v>
      </c>
      <c r="C23" s="99" t="s">
        <v>266</v>
      </c>
      <c r="D23" s="98">
        <v>0</v>
      </c>
    </row>
    <row r="24" spans="1:4" ht="25.5" x14ac:dyDescent="0.2">
      <c r="A24" s="103" t="s">
        <v>265</v>
      </c>
      <c r="B24" s="103" t="s">
        <v>4</v>
      </c>
      <c r="C24" s="102" t="s">
        <v>264</v>
      </c>
      <c r="D24" s="101">
        <f>D25+D29</f>
        <v>5439.6999999999534</v>
      </c>
    </row>
    <row r="25" spans="1:4" x14ac:dyDescent="0.2">
      <c r="A25" s="100" t="s">
        <v>263</v>
      </c>
      <c r="B25" s="100" t="s">
        <v>4</v>
      </c>
      <c r="C25" s="99" t="s">
        <v>262</v>
      </c>
      <c r="D25" s="98">
        <v>-1044160.7</v>
      </c>
    </row>
    <row r="26" spans="1:4" x14ac:dyDescent="0.2">
      <c r="A26" s="100" t="s">
        <v>261</v>
      </c>
      <c r="B26" s="100" t="s">
        <v>4</v>
      </c>
      <c r="C26" s="99" t="s">
        <v>260</v>
      </c>
      <c r="D26" s="98">
        <v>-1044160.7</v>
      </c>
    </row>
    <row r="27" spans="1:4" ht="19.149999999999999" customHeight="1" x14ac:dyDescent="0.2">
      <c r="A27" s="100" t="s">
        <v>259</v>
      </c>
      <c r="B27" s="100" t="s">
        <v>4</v>
      </c>
      <c r="C27" s="99" t="s">
        <v>258</v>
      </c>
      <c r="D27" s="98">
        <v>-1044160.7</v>
      </c>
    </row>
    <row r="28" spans="1:4" ht="25.5" x14ac:dyDescent="0.2">
      <c r="A28" s="100" t="s">
        <v>257</v>
      </c>
      <c r="B28" s="100" t="s">
        <v>4</v>
      </c>
      <c r="C28" s="99" t="s">
        <v>256</v>
      </c>
      <c r="D28" s="98">
        <v>-1044160.7</v>
      </c>
    </row>
    <row r="29" spans="1:4" x14ac:dyDescent="0.2">
      <c r="A29" s="100" t="s">
        <v>255</v>
      </c>
      <c r="B29" s="100" t="s">
        <v>4</v>
      </c>
      <c r="C29" s="99" t="s">
        <v>254</v>
      </c>
      <c r="D29" s="98">
        <v>1049600.3999999999</v>
      </c>
    </row>
    <row r="30" spans="1:4" x14ac:dyDescent="0.2">
      <c r="A30" s="100" t="s">
        <v>253</v>
      </c>
      <c r="B30" s="100" t="s">
        <v>4</v>
      </c>
      <c r="C30" s="99" t="s">
        <v>252</v>
      </c>
      <c r="D30" s="98">
        <v>1049600.3999999999</v>
      </c>
    </row>
    <row r="31" spans="1:4" ht="18.600000000000001" customHeight="1" x14ac:dyDescent="0.2">
      <c r="A31" s="100" t="s">
        <v>251</v>
      </c>
      <c r="B31" s="100" t="s">
        <v>4</v>
      </c>
      <c r="C31" s="99" t="s">
        <v>250</v>
      </c>
      <c r="D31" s="98">
        <v>1049600.3999999999</v>
      </c>
    </row>
    <row r="32" spans="1:4" ht="25.5" x14ac:dyDescent="0.2">
      <c r="A32" s="100" t="s">
        <v>249</v>
      </c>
      <c r="B32" s="100" t="s">
        <v>4</v>
      </c>
      <c r="C32" s="99" t="s">
        <v>248</v>
      </c>
      <c r="D32" s="98">
        <v>1049600.3999999999</v>
      </c>
    </row>
    <row r="33" spans="1:4" s="143" customFormat="1" ht="15" customHeight="1" x14ac:dyDescent="0.2">
      <c r="A33" s="194" t="s">
        <v>247</v>
      </c>
      <c r="B33" s="194"/>
      <c r="C33" s="194"/>
      <c r="D33" s="97">
        <f>D13</f>
        <v>12739.699999999953</v>
      </c>
    </row>
    <row r="34" spans="1:4" s="143" customFormat="1" ht="18.75" customHeight="1" x14ac:dyDescent="0.2">
      <c r="A34" s="195"/>
      <c r="B34" s="195"/>
      <c r="C34" s="195"/>
      <c r="D34" s="96"/>
    </row>
    <row r="35" spans="1:4" ht="18.75" customHeight="1" x14ac:dyDescent="0.2">
      <c r="A35" s="95"/>
      <c r="B35" s="95"/>
      <c r="C35" s="94"/>
      <c r="D35" s="94"/>
    </row>
    <row r="36" spans="1:4" ht="18.75" customHeight="1" x14ac:dyDescent="0.2">
      <c r="A36" s="93"/>
      <c r="B36" s="93"/>
      <c r="C36" s="93"/>
      <c r="D36" s="93"/>
    </row>
    <row r="37" spans="1:4" ht="18.75" customHeight="1" x14ac:dyDescent="0.2">
      <c r="A37" s="89"/>
      <c r="B37" s="89"/>
      <c r="C37" s="92"/>
      <c r="D37" s="92"/>
    </row>
    <row r="38" spans="1:4" ht="18.75" customHeight="1" x14ac:dyDescent="0.2">
      <c r="A38" s="89"/>
      <c r="B38" s="89"/>
      <c r="C38" s="89"/>
      <c r="D38" s="89"/>
    </row>
    <row r="39" spans="1:4" ht="18.75" customHeight="1" x14ac:dyDescent="0.2">
      <c r="A39" s="89"/>
      <c r="B39" s="89"/>
      <c r="C39" s="89"/>
      <c r="D39" s="89"/>
    </row>
    <row r="40" spans="1:4" ht="18.75" customHeight="1" x14ac:dyDescent="0.2">
      <c r="A40" s="89"/>
      <c r="B40" s="89"/>
      <c r="C40" s="89"/>
      <c r="D40" s="89"/>
    </row>
    <row r="41" spans="1:4" ht="18.75" customHeight="1" x14ac:dyDescent="0.2">
      <c r="A41" s="89"/>
      <c r="B41" s="89"/>
      <c r="C41" s="89"/>
      <c r="D41" s="89"/>
    </row>
    <row r="42" spans="1:4" ht="18.75" customHeight="1" x14ac:dyDescent="0.2">
      <c r="A42" s="89"/>
      <c r="B42" s="89"/>
      <c r="C42" s="89"/>
      <c r="D42" s="89"/>
    </row>
    <row r="43" spans="1:4" ht="18.75" customHeight="1" x14ac:dyDescent="0.2">
      <c r="A43" s="89"/>
      <c r="B43" s="89"/>
      <c r="C43" s="89"/>
      <c r="D43" s="89"/>
    </row>
    <row r="44" spans="1:4" ht="18.75" customHeight="1" x14ac:dyDescent="0.2">
      <c r="A44" s="89"/>
      <c r="B44" s="89"/>
      <c r="C44" s="89"/>
      <c r="D44" s="89"/>
    </row>
    <row r="45" spans="1:4" ht="18.75" customHeight="1" x14ac:dyDescent="0.2">
      <c r="A45" s="89"/>
      <c r="B45" s="89"/>
      <c r="C45" s="89"/>
      <c r="D45" s="89"/>
    </row>
    <row r="46" spans="1:4" ht="18.75" customHeight="1" x14ac:dyDescent="0.2">
      <c r="A46" s="196"/>
      <c r="B46" s="196"/>
      <c r="C46" s="196"/>
      <c r="D46" s="142"/>
    </row>
    <row r="47" spans="1:4" ht="18.75" customHeight="1" x14ac:dyDescent="0.2">
      <c r="A47" s="196"/>
      <c r="B47" s="196"/>
      <c r="C47" s="196"/>
      <c r="D47" s="142"/>
    </row>
    <row r="48" spans="1:4" ht="18.75" customHeight="1" x14ac:dyDescent="0.2">
      <c r="A48" s="196"/>
      <c r="B48" s="196"/>
      <c r="C48" s="196"/>
      <c r="D48" s="142"/>
    </row>
    <row r="49" spans="1:4" ht="18.75" customHeight="1" x14ac:dyDescent="0.2">
      <c r="A49" s="142"/>
      <c r="B49" s="142"/>
      <c r="C49" s="142"/>
      <c r="D49" s="142"/>
    </row>
    <row r="50" spans="1:4" x14ac:dyDescent="0.2">
      <c r="A50" s="197"/>
      <c r="B50" s="197"/>
      <c r="C50" s="197"/>
      <c r="D50" s="141"/>
    </row>
    <row r="51" spans="1:4" ht="18.75" customHeight="1" x14ac:dyDescent="0.2">
      <c r="A51" s="193"/>
      <c r="B51" s="193"/>
      <c r="C51" s="193"/>
      <c r="D51" s="140"/>
    </row>
    <row r="53" spans="1:4" x14ac:dyDescent="0.2">
      <c r="C53" s="90"/>
      <c r="D53" s="90"/>
    </row>
    <row r="54" spans="1:4" x14ac:dyDescent="0.2">
      <c r="C54" s="91"/>
      <c r="D54" s="91"/>
    </row>
    <row r="55" spans="1:4" x14ac:dyDescent="0.2">
      <c r="C55" s="91"/>
      <c r="D55" s="91"/>
    </row>
    <row r="56" spans="1:4" x14ac:dyDescent="0.2">
      <c r="C56" s="91"/>
      <c r="D56" s="91"/>
    </row>
    <row r="58" spans="1:4" x14ac:dyDescent="0.2">
      <c r="C58" s="90"/>
      <c r="D58" s="90"/>
    </row>
    <row r="59" spans="1:4" ht="16.5" customHeight="1" x14ac:dyDescent="0.2"/>
  </sheetData>
  <mergeCells count="15">
    <mergeCell ref="A11:B11"/>
    <mergeCell ref="C11:C12"/>
    <mergeCell ref="D11:D12"/>
    <mergeCell ref="A51:C51"/>
    <mergeCell ref="A33:C33"/>
    <mergeCell ref="A34:C34"/>
    <mergeCell ref="A46:C46"/>
    <mergeCell ref="A47:C47"/>
    <mergeCell ref="A48:C48"/>
    <mergeCell ref="A50:C50"/>
    <mergeCell ref="C1:D3"/>
    <mergeCell ref="C4:D4"/>
    <mergeCell ref="A5:D6"/>
    <mergeCell ref="A7:D7"/>
    <mergeCell ref="A8:D9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13" workbookViewId="0">
      <selection activeCell="H18" sqref="H18"/>
    </sheetView>
  </sheetViews>
  <sheetFormatPr defaultColWidth="9.140625" defaultRowHeight="12.75" x14ac:dyDescent="0.2"/>
  <cols>
    <col min="1" max="1" width="7.42578125" style="125" customWidth="1"/>
    <col min="2" max="3" width="9.140625" style="125"/>
    <col min="4" max="4" width="26.28515625" style="125" customWidth="1"/>
    <col min="5" max="5" width="11" style="125" customWidth="1"/>
    <col min="6" max="6" width="15.85546875" style="125" customWidth="1"/>
    <col min="7" max="7" width="22.7109375" style="125" customWidth="1"/>
    <col min="8" max="16384" width="9.140625" style="125"/>
  </cols>
  <sheetData>
    <row r="1" spans="1:9" ht="69.75" customHeight="1" x14ac:dyDescent="0.2">
      <c r="A1" s="133"/>
      <c r="B1" s="133"/>
      <c r="C1" s="133"/>
      <c r="F1" s="132"/>
      <c r="G1" s="170" t="s">
        <v>447</v>
      </c>
      <c r="H1" s="88"/>
    </row>
    <row r="2" spans="1:9" ht="12.75" customHeight="1" x14ac:dyDescent="0.2">
      <c r="A2" s="133"/>
      <c r="B2" s="133"/>
      <c r="C2" s="133"/>
      <c r="F2" s="132"/>
      <c r="G2" s="170"/>
      <c r="H2" s="88"/>
    </row>
    <row r="3" spans="1:9" ht="56.25" customHeight="1" x14ac:dyDescent="0.2">
      <c r="F3" s="132"/>
      <c r="G3" s="170"/>
      <c r="H3" s="88"/>
    </row>
    <row r="4" spans="1:9" ht="50.25" customHeight="1" x14ac:dyDescent="0.2">
      <c r="A4" s="198" t="s">
        <v>407</v>
      </c>
      <c r="B4" s="198"/>
      <c r="C4" s="198"/>
      <c r="D4" s="198"/>
      <c r="E4" s="198"/>
      <c r="F4" s="198"/>
      <c r="G4" s="198"/>
      <c r="H4" s="131"/>
    </row>
    <row r="5" spans="1:9" x14ac:dyDescent="0.2">
      <c r="G5" s="153" t="s">
        <v>158</v>
      </c>
    </row>
    <row r="6" spans="1:9" x14ac:dyDescent="0.2">
      <c r="G6" s="124"/>
    </row>
    <row r="7" spans="1:9" x14ac:dyDescent="0.2">
      <c r="G7" s="124"/>
    </row>
    <row r="8" spans="1:9" x14ac:dyDescent="0.2">
      <c r="G8" s="130"/>
    </row>
    <row r="9" spans="1:9" ht="36" customHeight="1" x14ac:dyDescent="0.25">
      <c r="A9" s="199" t="s">
        <v>406</v>
      </c>
      <c r="B9" s="199"/>
      <c r="C9" s="199"/>
      <c r="D9" s="199"/>
      <c r="E9" s="199"/>
      <c r="F9" s="199"/>
      <c r="G9" s="199"/>
      <c r="H9" s="129"/>
      <c r="I9" s="129"/>
    </row>
    <row r="10" spans="1:9" x14ac:dyDescent="0.2">
      <c r="A10" s="129"/>
      <c r="B10" s="129"/>
      <c r="C10" s="129"/>
      <c r="D10" s="129"/>
      <c r="E10" s="129"/>
      <c r="F10" s="129"/>
      <c r="G10" s="129"/>
      <c r="H10" s="129"/>
      <c r="I10" s="129"/>
    </row>
    <row r="12" spans="1:9" x14ac:dyDescent="0.2">
      <c r="G12" s="124" t="s">
        <v>362</v>
      </c>
    </row>
    <row r="13" spans="1:9" x14ac:dyDescent="0.2">
      <c r="A13" s="200" t="s">
        <v>361</v>
      </c>
      <c r="B13" s="200" t="s">
        <v>360</v>
      </c>
      <c r="C13" s="200"/>
      <c r="D13" s="200"/>
      <c r="E13" s="200" t="s">
        <v>359</v>
      </c>
      <c r="F13" s="200"/>
      <c r="G13" s="200" t="s">
        <v>405</v>
      </c>
      <c r="H13" s="128"/>
      <c r="I13" s="128"/>
    </row>
    <row r="14" spans="1:9" x14ac:dyDescent="0.2">
      <c r="A14" s="200"/>
      <c r="B14" s="200"/>
      <c r="C14" s="200"/>
      <c r="D14" s="200"/>
      <c r="E14" s="200"/>
      <c r="F14" s="200"/>
      <c r="G14" s="200"/>
      <c r="H14" s="127"/>
      <c r="I14" s="127"/>
    </row>
    <row r="15" spans="1:9" ht="70.5" customHeight="1" x14ac:dyDescent="0.2">
      <c r="A15" s="139">
        <v>1</v>
      </c>
      <c r="B15" s="215" t="s">
        <v>404</v>
      </c>
      <c r="C15" s="216"/>
      <c r="D15" s="217"/>
      <c r="E15" s="213" t="s">
        <v>358</v>
      </c>
      <c r="F15" s="214"/>
      <c r="G15" s="126">
        <v>1100</v>
      </c>
      <c r="H15" s="127"/>
      <c r="I15" s="127"/>
    </row>
    <row r="16" spans="1:9" ht="24" customHeight="1" x14ac:dyDescent="0.2">
      <c r="A16" s="201">
        <v>2</v>
      </c>
      <c r="B16" s="204" t="s">
        <v>349</v>
      </c>
      <c r="C16" s="205"/>
      <c r="D16" s="206"/>
      <c r="E16" s="213" t="s">
        <v>348</v>
      </c>
      <c r="F16" s="214"/>
      <c r="G16" s="126">
        <v>203</v>
      </c>
    </row>
    <row r="17" spans="1:7" ht="24" customHeight="1" x14ac:dyDescent="0.2">
      <c r="A17" s="202"/>
      <c r="B17" s="207"/>
      <c r="C17" s="208"/>
      <c r="D17" s="209"/>
      <c r="E17" s="213" t="s">
        <v>347</v>
      </c>
      <c r="F17" s="214"/>
      <c r="G17" s="126">
        <v>348</v>
      </c>
    </row>
    <row r="18" spans="1:7" ht="23.25" customHeight="1" x14ac:dyDescent="0.2">
      <c r="A18" s="203"/>
      <c r="B18" s="210"/>
      <c r="C18" s="211"/>
      <c r="D18" s="212"/>
      <c r="E18" s="213" t="s">
        <v>346</v>
      </c>
      <c r="F18" s="214"/>
      <c r="G18" s="126">
        <v>160</v>
      </c>
    </row>
    <row r="19" spans="1:7" ht="34.5" customHeight="1" x14ac:dyDescent="0.2">
      <c r="A19" s="139">
        <v>3</v>
      </c>
      <c r="B19" s="215" t="s">
        <v>355</v>
      </c>
      <c r="C19" s="216"/>
      <c r="D19" s="217"/>
      <c r="E19" s="213" t="s">
        <v>354</v>
      </c>
      <c r="F19" s="214"/>
      <c r="G19" s="139">
        <v>106.2</v>
      </c>
    </row>
    <row r="20" spans="1:7" ht="43.5" customHeight="1" x14ac:dyDescent="0.2">
      <c r="A20" s="138">
        <v>4</v>
      </c>
      <c r="B20" s="204" t="s">
        <v>353</v>
      </c>
      <c r="C20" s="205"/>
      <c r="D20" s="206"/>
      <c r="E20" s="213" t="s">
        <v>352</v>
      </c>
      <c r="F20" s="214"/>
      <c r="G20" s="126">
        <v>110.5</v>
      </c>
    </row>
    <row r="21" spans="1:7" ht="39" customHeight="1" x14ac:dyDescent="0.2">
      <c r="A21" s="139">
        <v>5</v>
      </c>
      <c r="B21" s="215" t="s">
        <v>403</v>
      </c>
      <c r="C21" s="216"/>
      <c r="D21" s="217"/>
      <c r="E21" s="213" t="s">
        <v>460</v>
      </c>
      <c r="F21" s="214"/>
      <c r="G21" s="126">
        <v>1000</v>
      </c>
    </row>
    <row r="22" spans="1:7" ht="42" customHeight="1" x14ac:dyDescent="0.2">
      <c r="A22" s="139">
        <v>6</v>
      </c>
      <c r="B22" s="218" t="s">
        <v>345</v>
      </c>
      <c r="C22" s="219"/>
      <c r="D22" s="220"/>
      <c r="E22" s="213" t="s">
        <v>344</v>
      </c>
      <c r="F22" s="214"/>
      <c r="G22" s="126">
        <v>706.3</v>
      </c>
    </row>
    <row r="23" spans="1:7" ht="36.75" customHeight="1" x14ac:dyDescent="0.2">
      <c r="A23" s="139">
        <v>7</v>
      </c>
      <c r="B23" s="221" t="s">
        <v>351</v>
      </c>
      <c r="C23" s="222"/>
      <c r="D23" s="223"/>
      <c r="E23" s="213" t="s">
        <v>350</v>
      </c>
      <c r="F23" s="214"/>
      <c r="G23" s="126">
        <v>490</v>
      </c>
    </row>
    <row r="24" spans="1:7" ht="30.75" customHeight="1" x14ac:dyDescent="0.2">
      <c r="A24" s="139">
        <v>8</v>
      </c>
      <c r="B24" s="221" t="s">
        <v>357</v>
      </c>
      <c r="C24" s="222"/>
      <c r="D24" s="222"/>
      <c r="E24" s="200" t="s">
        <v>356</v>
      </c>
      <c r="F24" s="200"/>
      <c r="G24" s="126">
        <v>270</v>
      </c>
    </row>
    <row r="25" spans="1:7" ht="28.5" customHeight="1" x14ac:dyDescent="0.2">
      <c r="A25" s="139">
        <v>9</v>
      </c>
      <c r="B25" s="215" t="s">
        <v>402</v>
      </c>
      <c r="C25" s="216"/>
      <c r="D25" s="217"/>
      <c r="E25" s="213" t="s">
        <v>401</v>
      </c>
      <c r="F25" s="214"/>
      <c r="G25" s="126">
        <v>60</v>
      </c>
    </row>
    <row r="26" spans="1:7" ht="53.25" customHeight="1" x14ac:dyDescent="0.2">
      <c r="A26" s="139">
        <v>10</v>
      </c>
      <c r="B26" s="215" t="s">
        <v>400</v>
      </c>
      <c r="C26" s="216"/>
      <c r="D26" s="217"/>
      <c r="E26" s="213" t="s">
        <v>399</v>
      </c>
      <c r="F26" s="214"/>
      <c r="G26" s="126">
        <v>2.5</v>
      </c>
    </row>
    <row r="27" spans="1:7" ht="25.5" customHeight="1" x14ac:dyDescent="0.2">
      <c r="A27" s="145">
        <v>11</v>
      </c>
      <c r="B27" s="218" t="s">
        <v>445</v>
      </c>
      <c r="C27" s="219"/>
      <c r="D27" s="220"/>
      <c r="E27" s="213" t="s">
        <v>446</v>
      </c>
      <c r="F27" s="214"/>
      <c r="G27" s="126">
        <v>704</v>
      </c>
    </row>
  </sheetData>
  <mergeCells count="32">
    <mergeCell ref="B27:D27"/>
    <mergeCell ref="E27:F27"/>
    <mergeCell ref="G1:G3"/>
    <mergeCell ref="B25:D25"/>
    <mergeCell ref="E25:F25"/>
    <mergeCell ref="B26:D26"/>
    <mergeCell ref="E26:F26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5:D15"/>
    <mergeCell ref="E15:F15"/>
    <mergeCell ref="A16:A18"/>
    <mergeCell ref="B16:D18"/>
    <mergeCell ref="E16:F16"/>
    <mergeCell ref="E17:F17"/>
    <mergeCell ref="E18:F18"/>
    <mergeCell ref="A4:G4"/>
    <mergeCell ref="A9:G9"/>
    <mergeCell ref="A13:A14"/>
    <mergeCell ref="B13:D14"/>
    <mergeCell ref="E13:F14"/>
    <mergeCell ref="G13:G14"/>
  </mergeCells>
  <pageMargins left="0.75" right="0.75" top="1" bottom="1" header="0.5" footer="0.5"/>
  <pageSetup paperSize="9" scale="7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112" customWidth="1"/>
    <col min="2" max="2" width="4.140625" style="112" hidden="1" customWidth="1"/>
    <col min="3" max="3" width="31.7109375" style="112" customWidth="1"/>
    <col min="4" max="16384" width="9.140625" style="112"/>
  </cols>
  <sheetData>
    <row r="1" spans="1:8" ht="18.75" customHeight="1" x14ac:dyDescent="0.2">
      <c r="B1" s="134"/>
      <c r="C1" s="170" t="s">
        <v>443</v>
      </c>
      <c r="D1" s="88"/>
    </row>
    <row r="2" spans="1:8" ht="18.75" customHeight="1" x14ac:dyDescent="0.2">
      <c r="B2" s="134"/>
      <c r="C2" s="170"/>
      <c r="D2" s="88"/>
    </row>
    <row r="3" spans="1:8" ht="63" customHeight="1" x14ac:dyDescent="0.2">
      <c r="B3" s="134"/>
      <c r="C3" s="170"/>
      <c r="D3" s="88"/>
    </row>
    <row r="4" spans="1:8" ht="55.5" customHeight="1" x14ac:dyDescent="0.2">
      <c r="A4" s="224" t="s">
        <v>398</v>
      </c>
      <c r="B4" s="224"/>
      <c r="C4" s="224"/>
    </row>
    <row r="6" spans="1:8" x14ac:dyDescent="0.2">
      <c r="C6" s="136" t="s">
        <v>397</v>
      </c>
    </row>
    <row r="7" spans="1:8" x14ac:dyDescent="0.2">
      <c r="B7" s="186"/>
      <c r="C7" s="186"/>
    </row>
    <row r="8" spans="1:8" ht="66" customHeight="1" x14ac:dyDescent="0.2">
      <c r="A8" s="225" t="s">
        <v>396</v>
      </c>
      <c r="B8" s="225"/>
      <c r="C8" s="225"/>
    </row>
    <row r="9" spans="1:8" ht="15.75" x14ac:dyDescent="0.2">
      <c r="A9" s="135"/>
    </row>
    <row r="10" spans="1:8" ht="15.75" customHeight="1" x14ac:dyDescent="0.2">
      <c r="A10" s="123"/>
      <c r="C10" s="136" t="s">
        <v>334</v>
      </c>
    </row>
    <row r="11" spans="1:8" ht="15.75" x14ac:dyDescent="0.2">
      <c r="A11" s="137" t="s">
        <v>333</v>
      </c>
      <c r="B11" s="226" t="s">
        <v>332</v>
      </c>
      <c r="C11" s="226"/>
      <c r="G11" s="122"/>
      <c r="H11" s="122"/>
    </row>
    <row r="12" spans="1:8" ht="15.75" x14ac:dyDescent="0.25">
      <c r="A12" s="120" t="s">
        <v>343</v>
      </c>
      <c r="B12" s="227">
        <v>11600</v>
      </c>
      <c r="C12" s="227"/>
      <c r="G12" s="118"/>
      <c r="H12" s="118"/>
    </row>
    <row r="13" spans="1:8" s="121" customFormat="1" ht="15.75" x14ac:dyDescent="0.25">
      <c r="A13" s="120" t="s">
        <v>331</v>
      </c>
      <c r="B13" s="227">
        <v>2857.9</v>
      </c>
      <c r="C13" s="227"/>
      <c r="G13" s="118"/>
      <c r="H13" s="118"/>
    </row>
    <row r="14" spans="1:8" ht="15.75" x14ac:dyDescent="0.25">
      <c r="A14" s="120" t="s">
        <v>330</v>
      </c>
      <c r="B14" s="227">
        <v>1906.9</v>
      </c>
      <c r="C14" s="227"/>
      <c r="G14" s="118"/>
      <c r="H14" s="118"/>
    </row>
    <row r="15" spans="1:8" ht="15.75" x14ac:dyDescent="0.25">
      <c r="A15" s="120" t="s">
        <v>329</v>
      </c>
      <c r="B15" s="227">
        <v>2002.4</v>
      </c>
      <c r="C15" s="227"/>
      <c r="G15" s="118"/>
      <c r="H15" s="118"/>
    </row>
    <row r="16" spans="1:8" ht="15.75" x14ac:dyDescent="0.25">
      <c r="A16" s="120" t="s">
        <v>328</v>
      </c>
      <c r="B16" s="227">
        <v>2278.8000000000002</v>
      </c>
      <c r="C16" s="227"/>
      <c r="G16" s="118"/>
      <c r="H16" s="118"/>
    </row>
    <row r="17" spans="1:8" ht="15.75" x14ac:dyDescent="0.25">
      <c r="A17" s="120" t="s">
        <v>327</v>
      </c>
      <c r="B17" s="227">
        <v>2545.8000000000002</v>
      </c>
      <c r="C17" s="227"/>
      <c r="G17" s="118"/>
      <c r="H17" s="118"/>
    </row>
    <row r="18" spans="1:8" ht="15.75" x14ac:dyDescent="0.25">
      <c r="A18" s="116" t="s">
        <v>326</v>
      </c>
      <c r="B18" s="227">
        <v>1925.7</v>
      </c>
      <c r="C18" s="227"/>
      <c r="G18" s="118"/>
      <c r="H18" s="118"/>
    </row>
    <row r="19" spans="1:8" ht="15.75" x14ac:dyDescent="0.25">
      <c r="A19" s="119" t="s">
        <v>325</v>
      </c>
      <c r="B19" s="227">
        <v>4121.6000000000004</v>
      </c>
      <c r="C19" s="227"/>
      <c r="G19" s="118"/>
      <c r="H19" s="118"/>
    </row>
    <row r="20" spans="1:8" ht="15.75" x14ac:dyDescent="0.25">
      <c r="A20" s="116" t="s">
        <v>324</v>
      </c>
      <c r="B20" s="227">
        <v>1925.7</v>
      </c>
      <c r="C20" s="227"/>
      <c r="G20" s="118"/>
      <c r="H20" s="118"/>
    </row>
    <row r="21" spans="1:8" ht="15.75" x14ac:dyDescent="0.25">
      <c r="A21" s="116" t="s">
        <v>323</v>
      </c>
      <c r="B21" s="229">
        <v>2973.2</v>
      </c>
      <c r="C21" s="229"/>
      <c r="G21" s="118"/>
      <c r="H21" s="118"/>
    </row>
    <row r="22" spans="1:8" ht="15.75" x14ac:dyDescent="0.25">
      <c r="A22" s="116" t="s">
        <v>322</v>
      </c>
      <c r="B22" s="228">
        <v>1497.2</v>
      </c>
      <c r="C22" s="228"/>
      <c r="G22" s="117"/>
      <c r="H22" s="117"/>
    </row>
    <row r="23" spans="1:8" ht="15.75" x14ac:dyDescent="0.25">
      <c r="A23" s="116" t="s">
        <v>321</v>
      </c>
      <c r="B23" s="228">
        <v>1075.5</v>
      </c>
      <c r="C23" s="228"/>
    </row>
    <row r="24" spans="1:8" ht="15.75" x14ac:dyDescent="0.25">
      <c r="A24" s="116" t="s">
        <v>320</v>
      </c>
      <c r="B24" s="228">
        <v>1465.9</v>
      </c>
      <c r="C24" s="228"/>
    </row>
    <row r="25" spans="1:8" ht="15.75" x14ac:dyDescent="0.25">
      <c r="A25" s="116" t="s">
        <v>319</v>
      </c>
      <c r="B25" s="228">
        <v>2007.7</v>
      </c>
      <c r="C25" s="228"/>
    </row>
    <row r="26" spans="1:8" ht="15.75" x14ac:dyDescent="0.25">
      <c r="A26" s="116" t="s">
        <v>318</v>
      </c>
      <c r="B26" s="228">
        <v>1448.5</v>
      </c>
      <c r="C26" s="228"/>
    </row>
    <row r="27" spans="1:8" ht="15.75" x14ac:dyDescent="0.25">
      <c r="A27" s="115" t="s">
        <v>317</v>
      </c>
      <c r="B27" s="229">
        <f>SUM(B12:C26)</f>
        <v>41632.799999999996</v>
      </c>
      <c r="C27" s="228"/>
    </row>
    <row r="28" spans="1:8" ht="15.75" x14ac:dyDescent="0.25">
      <c r="A28" s="114"/>
    </row>
    <row r="29" spans="1:8" ht="15.75" x14ac:dyDescent="0.25">
      <c r="A29" s="114"/>
    </row>
    <row r="30" spans="1:8" ht="15.75" x14ac:dyDescent="0.25">
      <c r="A30" s="114"/>
    </row>
    <row r="31" spans="1:8" ht="15.75" x14ac:dyDescent="0.25">
      <c r="A31" s="114"/>
    </row>
    <row r="32" spans="1:8" ht="15.75" x14ac:dyDescent="0.25">
      <c r="A32" s="114"/>
    </row>
    <row r="33" spans="1:1" ht="15.75" x14ac:dyDescent="0.25">
      <c r="A33" s="114"/>
    </row>
    <row r="34" spans="1:1" ht="15.75" x14ac:dyDescent="0.25">
      <c r="A34" s="114"/>
    </row>
    <row r="35" spans="1:1" ht="15.75" x14ac:dyDescent="0.25">
      <c r="A35" s="114"/>
    </row>
    <row r="36" spans="1:1" ht="15.75" x14ac:dyDescent="0.25">
      <c r="A36" s="114"/>
    </row>
    <row r="37" spans="1:1" ht="15.75" x14ac:dyDescent="0.25">
      <c r="A37" s="114"/>
    </row>
    <row r="38" spans="1:1" ht="15.75" x14ac:dyDescent="0.25">
      <c r="A38" s="114"/>
    </row>
    <row r="39" spans="1:1" ht="15.75" x14ac:dyDescent="0.25">
      <c r="A39" s="114"/>
    </row>
    <row r="40" spans="1:1" ht="15.75" x14ac:dyDescent="0.25">
      <c r="A40" s="114"/>
    </row>
    <row r="41" spans="1:1" ht="15.75" x14ac:dyDescent="0.25">
      <c r="A41" s="114"/>
    </row>
    <row r="42" spans="1:1" ht="15.75" x14ac:dyDescent="0.25">
      <c r="A42" s="114"/>
    </row>
    <row r="43" spans="1:1" ht="15.75" x14ac:dyDescent="0.25">
      <c r="A43" s="114"/>
    </row>
    <row r="44" spans="1:1" ht="15.75" x14ac:dyDescent="0.25">
      <c r="A44" s="114"/>
    </row>
    <row r="45" spans="1:1" ht="15.75" x14ac:dyDescent="0.25">
      <c r="A45" s="114"/>
    </row>
    <row r="46" spans="1:1" ht="15.75" x14ac:dyDescent="0.25">
      <c r="A46" s="114"/>
    </row>
    <row r="47" spans="1:1" ht="15.75" x14ac:dyDescent="0.25">
      <c r="A47" s="114"/>
    </row>
    <row r="48" spans="1:1" ht="15.75" x14ac:dyDescent="0.25">
      <c r="A48" s="114"/>
    </row>
    <row r="49" spans="1:1" ht="15.75" x14ac:dyDescent="0.25">
      <c r="A49" s="114"/>
    </row>
    <row r="50" spans="1:1" ht="15.75" x14ac:dyDescent="0.25">
      <c r="A50" s="114"/>
    </row>
    <row r="51" spans="1:1" ht="15.75" x14ac:dyDescent="0.25">
      <c r="A51" s="114"/>
    </row>
    <row r="52" spans="1:1" ht="15.75" x14ac:dyDescent="0.25">
      <c r="A52" s="114"/>
    </row>
    <row r="53" spans="1:1" ht="15.75" x14ac:dyDescent="0.25">
      <c r="A53" s="114"/>
    </row>
    <row r="54" spans="1:1" ht="15.75" x14ac:dyDescent="0.25">
      <c r="A54" s="114"/>
    </row>
    <row r="55" spans="1:1" ht="15.75" x14ac:dyDescent="0.25">
      <c r="A55" s="114"/>
    </row>
    <row r="56" spans="1:1" ht="15.75" x14ac:dyDescent="0.25">
      <c r="A56" s="114"/>
    </row>
    <row r="57" spans="1:1" ht="15.75" x14ac:dyDescent="0.25">
      <c r="A57" s="114"/>
    </row>
    <row r="58" spans="1:1" ht="15.75" x14ac:dyDescent="0.25">
      <c r="A58" s="114"/>
    </row>
    <row r="59" spans="1:1" ht="15.75" x14ac:dyDescent="0.25">
      <c r="A59" s="114"/>
    </row>
    <row r="60" spans="1:1" ht="15.75" x14ac:dyDescent="0.25">
      <c r="A60" s="114"/>
    </row>
    <row r="61" spans="1:1" ht="15.75" x14ac:dyDescent="0.25">
      <c r="A61" s="114"/>
    </row>
    <row r="62" spans="1:1" ht="15.75" x14ac:dyDescent="0.25">
      <c r="A62" s="114"/>
    </row>
    <row r="63" spans="1:1" ht="15.75" x14ac:dyDescent="0.25">
      <c r="A63" s="114"/>
    </row>
    <row r="64" spans="1:1" ht="15.75" x14ac:dyDescent="0.25">
      <c r="A64" s="114"/>
    </row>
    <row r="65" spans="1:1" ht="15.75" x14ac:dyDescent="0.25">
      <c r="A65" s="114"/>
    </row>
    <row r="66" spans="1:1" ht="15.75" x14ac:dyDescent="0.25">
      <c r="A66" s="114"/>
    </row>
    <row r="67" spans="1:1" ht="15.75" x14ac:dyDescent="0.25">
      <c r="A67" s="114"/>
    </row>
    <row r="68" spans="1:1" ht="15.75" x14ac:dyDescent="0.25">
      <c r="A68" s="114"/>
    </row>
    <row r="69" spans="1:1" ht="15.75" x14ac:dyDescent="0.25">
      <c r="A69" s="114"/>
    </row>
    <row r="70" spans="1:1" ht="15.75" x14ac:dyDescent="0.25">
      <c r="A70" s="114"/>
    </row>
    <row r="71" spans="1:1" ht="15.75" x14ac:dyDescent="0.25">
      <c r="A71" s="114"/>
    </row>
    <row r="72" spans="1:1" ht="15.75" x14ac:dyDescent="0.25">
      <c r="A72" s="114"/>
    </row>
    <row r="73" spans="1:1" ht="15.75" x14ac:dyDescent="0.25">
      <c r="A73" s="114"/>
    </row>
    <row r="74" spans="1:1" ht="15.75" x14ac:dyDescent="0.25">
      <c r="A74" s="114"/>
    </row>
    <row r="75" spans="1:1" ht="15.75" x14ac:dyDescent="0.25">
      <c r="A75" s="114"/>
    </row>
    <row r="76" spans="1:1" ht="15.75" x14ac:dyDescent="0.25">
      <c r="A76" s="114"/>
    </row>
    <row r="77" spans="1:1" ht="15.75" x14ac:dyDescent="0.25">
      <c r="A77" s="114"/>
    </row>
    <row r="78" spans="1:1" ht="15.75" x14ac:dyDescent="0.25">
      <c r="A78" s="114"/>
    </row>
    <row r="79" spans="1:1" ht="15.75" x14ac:dyDescent="0.25">
      <c r="A79" s="114"/>
    </row>
    <row r="80" spans="1:1" ht="15.75" x14ac:dyDescent="0.25">
      <c r="A80" s="114"/>
    </row>
    <row r="81" spans="1:1" ht="15.75" x14ac:dyDescent="0.25">
      <c r="A81" s="114"/>
    </row>
    <row r="82" spans="1:1" ht="15.75" x14ac:dyDescent="0.25">
      <c r="A82" s="114"/>
    </row>
    <row r="83" spans="1:1" ht="15.75" x14ac:dyDescent="0.25">
      <c r="A83" s="114"/>
    </row>
    <row r="84" spans="1:1" ht="15.75" x14ac:dyDescent="0.25">
      <c r="A84" s="114"/>
    </row>
    <row r="85" spans="1:1" ht="15.75" x14ac:dyDescent="0.25">
      <c r="A85" s="114"/>
    </row>
    <row r="86" spans="1:1" ht="15.75" x14ac:dyDescent="0.25">
      <c r="A86" s="114"/>
    </row>
    <row r="87" spans="1:1" ht="15.75" x14ac:dyDescent="0.25">
      <c r="A87" s="114"/>
    </row>
    <row r="88" spans="1:1" ht="15.75" x14ac:dyDescent="0.25">
      <c r="A88" s="114"/>
    </row>
    <row r="89" spans="1:1" ht="15.75" x14ac:dyDescent="0.25">
      <c r="A89" s="114"/>
    </row>
    <row r="90" spans="1:1" ht="15.75" x14ac:dyDescent="0.25">
      <c r="A90" s="114"/>
    </row>
    <row r="91" spans="1:1" ht="15.75" x14ac:dyDescent="0.25">
      <c r="A91" s="114"/>
    </row>
    <row r="92" spans="1:1" ht="15.75" x14ac:dyDescent="0.25">
      <c r="A92" s="114"/>
    </row>
    <row r="93" spans="1:1" ht="15.75" x14ac:dyDescent="0.25">
      <c r="A93" s="114"/>
    </row>
    <row r="94" spans="1:1" ht="15.75" x14ac:dyDescent="0.25">
      <c r="A94" s="114"/>
    </row>
    <row r="95" spans="1:1" ht="15.75" x14ac:dyDescent="0.25">
      <c r="A95" s="114"/>
    </row>
    <row r="96" spans="1:1" ht="15.75" x14ac:dyDescent="0.25">
      <c r="A96" s="114"/>
    </row>
    <row r="97" spans="1:1" ht="15.75" x14ac:dyDescent="0.25">
      <c r="A97" s="114"/>
    </row>
    <row r="98" spans="1:1" ht="15.75" x14ac:dyDescent="0.25">
      <c r="A98" s="114"/>
    </row>
    <row r="99" spans="1:1" ht="15.75" x14ac:dyDescent="0.25">
      <c r="A99" s="114"/>
    </row>
    <row r="100" spans="1:1" ht="15.75" x14ac:dyDescent="0.25">
      <c r="A100" s="114"/>
    </row>
    <row r="101" spans="1:1" ht="15.75" x14ac:dyDescent="0.25">
      <c r="A101" s="114"/>
    </row>
    <row r="102" spans="1:1" ht="15.75" x14ac:dyDescent="0.25">
      <c r="A102" s="114"/>
    </row>
    <row r="103" spans="1:1" ht="15.75" x14ac:dyDescent="0.25">
      <c r="A103" s="114"/>
    </row>
    <row r="104" spans="1:1" ht="15.75" x14ac:dyDescent="0.25">
      <c r="A104" s="114"/>
    </row>
    <row r="105" spans="1:1" ht="15.75" x14ac:dyDescent="0.25">
      <c r="A105" s="114"/>
    </row>
    <row r="106" spans="1:1" ht="15.75" x14ac:dyDescent="0.25">
      <c r="A106" s="114"/>
    </row>
    <row r="107" spans="1:1" ht="15.75" x14ac:dyDescent="0.25">
      <c r="A107" s="114"/>
    </row>
    <row r="108" spans="1:1" ht="15.75" x14ac:dyDescent="0.25">
      <c r="A108" s="114"/>
    </row>
    <row r="109" spans="1:1" ht="15.75" x14ac:dyDescent="0.25">
      <c r="A109" s="114"/>
    </row>
    <row r="110" spans="1:1" ht="15.75" x14ac:dyDescent="0.25">
      <c r="A110" s="114"/>
    </row>
    <row r="111" spans="1:1" ht="15.75" x14ac:dyDescent="0.25">
      <c r="A111" s="114"/>
    </row>
    <row r="112" spans="1:1" ht="15.75" x14ac:dyDescent="0.25">
      <c r="A112" s="114"/>
    </row>
    <row r="113" spans="1:1" ht="15.75" x14ac:dyDescent="0.25">
      <c r="A113" s="114"/>
    </row>
    <row r="114" spans="1:1" ht="15.75" x14ac:dyDescent="0.25">
      <c r="A114" s="114"/>
    </row>
    <row r="115" spans="1:1" ht="15.75" x14ac:dyDescent="0.25">
      <c r="A115" s="114"/>
    </row>
    <row r="116" spans="1:1" ht="15.75" x14ac:dyDescent="0.25">
      <c r="A116" s="114"/>
    </row>
    <row r="117" spans="1:1" ht="15.75" x14ac:dyDescent="0.25">
      <c r="A117" s="114"/>
    </row>
    <row r="118" spans="1:1" ht="15.75" x14ac:dyDescent="0.25">
      <c r="A118" s="114"/>
    </row>
    <row r="119" spans="1:1" ht="15.75" x14ac:dyDescent="0.25">
      <c r="A119" s="114"/>
    </row>
    <row r="120" spans="1:1" ht="15.75" x14ac:dyDescent="0.25">
      <c r="A120" s="114"/>
    </row>
    <row r="121" spans="1:1" ht="15.75" x14ac:dyDescent="0.25">
      <c r="A121" s="114"/>
    </row>
    <row r="122" spans="1:1" ht="15.75" x14ac:dyDescent="0.25">
      <c r="A122" s="114"/>
    </row>
    <row r="123" spans="1:1" ht="15.75" x14ac:dyDescent="0.25">
      <c r="A123" s="114"/>
    </row>
    <row r="124" spans="1:1" ht="15.75" x14ac:dyDescent="0.25">
      <c r="A124" s="114"/>
    </row>
    <row r="125" spans="1:1" ht="15.75" x14ac:dyDescent="0.25">
      <c r="A125" s="114"/>
    </row>
    <row r="126" spans="1:1" ht="15.75" x14ac:dyDescent="0.25">
      <c r="A126" s="114"/>
    </row>
    <row r="127" spans="1:1" ht="15.75" x14ac:dyDescent="0.25">
      <c r="A127" s="114"/>
    </row>
    <row r="128" spans="1:1" ht="15.75" x14ac:dyDescent="0.25">
      <c r="A128" s="114"/>
    </row>
    <row r="129" spans="1:1" ht="15.75" x14ac:dyDescent="0.25">
      <c r="A129" s="114"/>
    </row>
    <row r="130" spans="1:1" ht="15.75" x14ac:dyDescent="0.25">
      <c r="A130" s="114"/>
    </row>
    <row r="131" spans="1:1" ht="15.75" x14ac:dyDescent="0.25">
      <c r="A131" s="114"/>
    </row>
    <row r="132" spans="1:1" ht="15.75" x14ac:dyDescent="0.25">
      <c r="A132" s="114"/>
    </row>
    <row r="133" spans="1:1" ht="15.75" x14ac:dyDescent="0.25">
      <c r="A133" s="114"/>
    </row>
    <row r="134" spans="1:1" ht="15.75" x14ac:dyDescent="0.25">
      <c r="A134" s="114"/>
    </row>
    <row r="135" spans="1:1" ht="15.75" x14ac:dyDescent="0.25">
      <c r="A135" s="114"/>
    </row>
    <row r="136" spans="1:1" ht="15.75" x14ac:dyDescent="0.25">
      <c r="A136" s="114"/>
    </row>
    <row r="137" spans="1:1" ht="15.75" x14ac:dyDescent="0.25">
      <c r="A137" s="114"/>
    </row>
    <row r="138" spans="1:1" ht="15.75" x14ac:dyDescent="0.25">
      <c r="A138" s="114"/>
    </row>
    <row r="139" spans="1:1" ht="15.75" x14ac:dyDescent="0.25">
      <c r="A139" s="114"/>
    </row>
    <row r="140" spans="1:1" ht="15.75" x14ac:dyDescent="0.25">
      <c r="A140" s="114"/>
    </row>
    <row r="141" spans="1:1" ht="15.75" x14ac:dyDescent="0.25">
      <c r="A141" s="114"/>
    </row>
    <row r="142" spans="1:1" ht="15.75" x14ac:dyDescent="0.25">
      <c r="A142" s="114"/>
    </row>
    <row r="143" spans="1:1" ht="15.75" x14ac:dyDescent="0.25">
      <c r="A143" s="114"/>
    </row>
    <row r="144" spans="1:1" ht="15.75" x14ac:dyDescent="0.25">
      <c r="A144" s="114"/>
    </row>
    <row r="145" spans="1:1" ht="15.75" x14ac:dyDescent="0.25">
      <c r="A145" s="114"/>
    </row>
    <row r="146" spans="1:1" ht="15.75" x14ac:dyDescent="0.25">
      <c r="A146" s="114"/>
    </row>
    <row r="147" spans="1:1" ht="15.75" x14ac:dyDescent="0.25">
      <c r="A147" s="114"/>
    </row>
    <row r="148" spans="1:1" ht="15.75" x14ac:dyDescent="0.25">
      <c r="A148" s="114"/>
    </row>
    <row r="149" spans="1:1" ht="15.75" x14ac:dyDescent="0.25">
      <c r="A149" s="114"/>
    </row>
    <row r="150" spans="1:1" ht="15.75" x14ac:dyDescent="0.25">
      <c r="A150" s="114"/>
    </row>
    <row r="151" spans="1:1" ht="15.75" x14ac:dyDescent="0.25">
      <c r="A151" s="114"/>
    </row>
    <row r="152" spans="1:1" ht="15.75" x14ac:dyDescent="0.25">
      <c r="A152" s="114"/>
    </row>
    <row r="153" spans="1:1" ht="15.75" x14ac:dyDescent="0.25">
      <c r="A153" s="114"/>
    </row>
    <row r="154" spans="1:1" ht="15.75" x14ac:dyDescent="0.25">
      <c r="A154" s="114"/>
    </row>
    <row r="155" spans="1:1" ht="15.75" x14ac:dyDescent="0.25">
      <c r="A155" s="114"/>
    </row>
    <row r="156" spans="1:1" ht="15.75" x14ac:dyDescent="0.25">
      <c r="A156" s="114"/>
    </row>
    <row r="157" spans="1:1" ht="15.75" x14ac:dyDescent="0.25">
      <c r="A157" s="114"/>
    </row>
    <row r="158" spans="1:1" ht="15.75" x14ac:dyDescent="0.25">
      <c r="A158" s="114"/>
    </row>
    <row r="159" spans="1:1" ht="15.75" x14ac:dyDescent="0.25">
      <c r="A159" s="114"/>
    </row>
    <row r="160" spans="1:1" ht="15.75" x14ac:dyDescent="0.25">
      <c r="A160" s="114"/>
    </row>
    <row r="161" spans="1:1" ht="15.75" x14ac:dyDescent="0.25">
      <c r="A161" s="114"/>
    </row>
    <row r="162" spans="1:1" ht="15.75" x14ac:dyDescent="0.25">
      <c r="A162" s="114"/>
    </row>
    <row r="163" spans="1:1" ht="15.75" x14ac:dyDescent="0.25">
      <c r="A163" s="114"/>
    </row>
    <row r="164" spans="1:1" ht="15.75" x14ac:dyDescent="0.25">
      <c r="A164" s="114"/>
    </row>
    <row r="165" spans="1:1" ht="15.75" x14ac:dyDescent="0.25">
      <c r="A165" s="114"/>
    </row>
    <row r="166" spans="1:1" ht="15.75" x14ac:dyDescent="0.25">
      <c r="A166" s="114"/>
    </row>
    <row r="167" spans="1:1" ht="15.75" x14ac:dyDescent="0.25">
      <c r="A167" s="114"/>
    </row>
    <row r="168" spans="1:1" ht="15.75" x14ac:dyDescent="0.25">
      <c r="A168" s="114"/>
    </row>
    <row r="169" spans="1:1" ht="15.75" x14ac:dyDescent="0.25">
      <c r="A169" s="114"/>
    </row>
    <row r="170" spans="1:1" ht="15.75" x14ac:dyDescent="0.25">
      <c r="A170" s="114"/>
    </row>
    <row r="171" spans="1:1" ht="15.75" x14ac:dyDescent="0.25">
      <c r="A171" s="114"/>
    </row>
    <row r="172" spans="1:1" ht="15.75" x14ac:dyDescent="0.25">
      <c r="A172" s="114"/>
    </row>
    <row r="173" spans="1:1" ht="15.75" x14ac:dyDescent="0.25">
      <c r="A173" s="114"/>
    </row>
    <row r="174" spans="1:1" ht="15.75" x14ac:dyDescent="0.25">
      <c r="A174" s="114"/>
    </row>
    <row r="175" spans="1:1" ht="15.75" x14ac:dyDescent="0.25">
      <c r="A175" s="114"/>
    </row>
    <row r="176" spans="1:1" ht="15.75" x14ac:dyDescent="0.25">
      <c r="A176" s="114"/>
    </row>
    <row r="177" spans="1:1" ht="15.75" x14ac:dyDescent="0.25">
      <c r="A177" s="114"/>
    </row>
    <row r="178" spans="1:1" ht="15.75" x14ac:dyDescent="0.25">
      <c r="A178" s="114"/>
    </row>
    <row r="179" spans="1:1" ht="15.75" x14ac:dyDescent="0.25">
      <c r="A179" s="114"/>
    </row>
    <row r="180" spans="1:1" ht="15.75" x14ac:dyDescent="0.25">
      <c r="A180" s="114"/>
    </row>
    <row r="181" spans="1:1" ht="15.75" x14ac:dyDescent="0.25">
      <c r="A181" s="114"/>
    </row>
    <row r="182" spans="1:1" ht="15.75" x14ac:dyDescent="0.25">
      <c r="A182" s="114"/>
    </row>
    <row r="183" spans="1:1" ht="15.75" x14ac:dyDescent="0.25">
      <c r="A183" s="114"/>
    </row>
    <row r="184" spans="1:1" ht="15.75" x14ac:dyDescent="0.25">
      <c r="A184" s="114"/>
    </row>
    <row r="185" spans="1:1" ht="15.75" x14ac:dyDescent="0.25">
      <c r="A185" s="114"/>
    </row>
    <row r="186" spans="1:1" ht="15.75" x14ac:dyDescent="0.25">
      <c r="A186" s="114"/>
    </row>
    <row r="187" spans="1:1" ht="15.75" x14ac:dyDescent="0.25">
      <c r="A187" s="114"/>
    </row>
    <row r="188" spans="1:1" ht="15.75" x14ac:dyDescent="0.25">
      <c r="A188" s="114"/>
    </row>
    <row r="189" spans="1:1" ht="15.75" x14ac:dyDescent="0.25">
      <c r="A189" s="114"/>
    </row>
    <row r="190" spans="1:1" ht="15.75" x14ac:dyDescent="0.25">
      <c r="A190" s="114"/>
    </row>
    <row r="191" spans="1:1" ht="15.75" x14ac:dyDescent="0.25">
      <c r="A191" s="114"/>
    </row>
    <row r="192" spans="1:1" ht="15.75" x14ac:dyDescent="0.25">
      <c r="A192" s="114"/>
    </row>
    <row r="193" spans="1:1" ht="15.75" x14ac:dyDescent="0.25">
      <c r="A193" s="114"/>
    </row>
    <row r="194" spans="1:1" ht="15.75" x14ac:dyDescent="0.25">
      <c r="A194" s="114"/>
    </row>
    <row r="195" spans="1:1" ht="15.75" x14ac:dyDescent="0.25">
      <c r="A195" s="114"/>
    </row>
    <row r="196" spans="1:1" ht="15.75" x14ac:dyDescent="0.25">
      <c r="A196" s="114"/>
    </row>
    <row r="197" spans="1:1" ht="15.75" x14ac:dyDescent="0.25">
      <c r="A197" s="114"/>
    </row>
    <row r="198" spans="1:1" ht="15.75" x14ac:dyDescent="0.25">
      <c r="A198" s="114"/>
    </row>
    <row r="199" spans="1:1" ht="15.75" x14ac:dyDescent="0.25">
      <c r="A199" s="114"/>
    </row>
    <row r="200" spans="1:1" ht="15.75" x14ac:dyDescent="0.25">
      <c r="A200" s="114"/>
    </row>
    <row r="201" spans="1:1" ht="15.75" x14ac:dyDescent="0.25">
      <c r="A201" s="114"/>
    </row>
    <row r="202" spans="1:1" ht="15.75" x14ac:dyDescent="0.25">
      <c r="A202" s="114"/>
    </row>
    <row r="203" spans="1:1" ht="15.75" x14ac:dyDescent="0.25">
      <c r="A203" s="114"/>
    </row>
    <row r="204" spans="1:1" ht="15.75" x14ac:dyDescent="0.25">
      <c r="A204" s="114"/>
    </row>
    <row r="205" spans="1:1" ht="15.75" x14ac:dyDescent="0.25">
      <c r="A205" s="114"/>
    </row>
    <row r="206" spans="1:1" ht="15.75" x14ac:dyDescent="0.25">
      <c r="A206" s="114"/>
    </row>
    <row r="207" spans="1:1" ht="15.75" x14ac:dyDescent="0.25">
      <c r="A207" s="114"/>
    </row>
    <row r="208" spans="1:1" ht="15.75" x14ac:dyDescent="0.25">
      <c r="A208" s="114"/>
    </row>
    <row r="209" spans="1:1" ht="15.75" x14ac:dyDescent="0.25">
      <c r="A209" s="114"/>
    </row>
    <row r="210" spans="1:1" ht="15.75" x14ac:dyDescent="0.25">
      <c r="A210" s="114"/>
    </row>
    <row r="211" spans="1:1" ht="15.75" x14ac:dyDescent="0.25">
      <c r="A211" s="114"/>
    </row>
    <row r="212" spans="1:1" ht="15.75" x14ac:dyDescent="0.25">
      <c r="A212" s="114"/>
    </row>
    <row r="213" spans="1:1" ht="15.75" x14ac:dyDescent="0.25">
      <c r="A213" s="114"/>
    </row>
    <row r="214" spans="1:1" ht="15.75" x14ac:dyDescent="0.25">
      <c r="A214" s="114"/>
    </row>
    <row r="215" spans="1:1" ht="15.75" x14ac:dyDescent="0.25">
      <c r="A215" s="114"/>
    </row>
    <row r="216" spans="1:1" ht="15.75" x14ac:dyDescent="0.25">
      <c r="A216" s="114"/>
    </row>
    <row r="217" spans="1:1" ht="15.75" x14ac:dyDescent="0.25">
      <c r="A217" s="114"/>
    </row>
    <row r="218" spans="1:1" ht="15.75" x14ac:dyDescent="0.25">
      <c r="A218" s="114"/>
    </row>
    <row r="219" spans="1:1" ht="15.75" x14ac:dyDescent="0.25">
      <c r="A219" s="114"/>
    </row>
    <row r="220" spans="1:1" ht="15.75" x14ac:dyDescent="0.25">
      <c r="A220" s="114"/>
    </row>
    <row r="221" spans="1:1" ht="15.75" x14ac:dyDescent="0.25">
      <c r="A221" s="114"/>
    </row>
    <row r="222" spans="1:1" ht="15.75" x14ac:dyDescent="0.25">
      <c r="A222" s="114"/>
    </row>
    <row r="223" spans="1:1" ht="15.75" x14ac:dyDescent="0.25">
      <c r="A223" s="114"/>
    </row>
    <row r="224" spans="1:1" ht="15.75" x14ac:dyDescent="0.25">
      <c r="A224" s="114"/>
    </row>
    <row r="225" spans="1:1" ht="15.75" x14ac:dyDescent="0.25">
      <c r="A225" s="114"/>
    </row>
    <row r="226" spans="1:1" ht="15.75" x14ac:dyDescent="0.25">
      <c r="A226" s="114"/>
    </row>
    <row r="227" spans="1:1" ht="15.75" x14ac:dyDescent="0.25">
      <c r="A227" s="114"/>
    </row>
    <row r="228" spans="1:1" ht="15.75" x14ac:dyDescent="0.25">
      <c r="A228" s="114"/>
    </row>
    <row r="229" spans="1:1" ht="15.75" x14ac:dyDescent="0.25">
      <c r="A229" s="114"/>
    </row>
    <row r="230" spans="1:1" ht="15.75" x14ac:dyDescent="0.25">
      <c r="A230" s="114"/>
    </row>
    <row r="231" spans="1:1" ht="15.75" x14ac:dyDescent="0.25">
      <c r="A231" s="114"/>
    </row>
    <row r="232" spans="1:1" ht="15.75" x14ac:dyDescent="0.25">
      <c r="A232" s="114"/>
    </row>
    <row r="233" spans="1:1" ht="15.75" x14ac:dyDescent="0.25">
      <c r="A233" s="114"/>
    </row>
    <row r="234" spans="1:1" ht="15.75" x14ac:dyDescent="0.25">
      <c r="A234" s="114"/>
    </row>
    <row r="235" spans="1:1" ht="15.75" x14ac:dyDescent="0.25">
      <c r="A235" s="114"/>
    </row>
    <row r="236" spans="1:1" ht="15.75" x14ac:dyDescent="0.25">
      <c r="A236" s="114"/>
    </row>
    <row r="237" spans="1:1" ht="15.75" x14ac:dyDescent="0.25">
      <c r="A237" s="114"/>
    </row>
    <row r="238" spans="1:1" ht="15.75" x14ac:dyDescent="0.25">
      <c r="A238" s="114"/>
    </row>
    <row r="239" spans="1:1" ht="15.75" x14ac:dyDescent="0.25">
      <c r="A239" s="114"/>
    </row>
    <row r="240" spans="1:1" ht="15.75" x14ac:dyDescent="0.25">
      <c r="A240" s="114"/>
    </row>
    <row r="241" spans="1:1" ht="15.75" x14ac:dyDescent="0.25">
      <c r="A241" s="114"/>
    </row>
    <row r="242" spans="1:1" ht="15.75" x14ac:dyDescent="0.25">
      <c r="A242" s="114"/>
    </row>
    <row r="243" spans="1:1" ht="15.75" x14ac:dyDescent="0.25">
      <c r="A243" s="114"/>
    </row>
    <row r="244" spans="1:1" ht="15.75" x14ac:dyDescent="0.25">
      <c r="A244" s="114"/>
    </row>
    <row r="245" spans="1:1" ht="15.75" x14ac:dyDescent="0.25">
      <c r="A245" s="114"/>
    </row>
    <row r="246" spans="1:1" ht="15.75" x14ac:dyDescent="0.25">
      <c r="A246" s="114"/>
    </row>
    <row r="247" spans="1:1" ht="15.75" x14ac:dyDescent="0.25">
      <c r="A247" s="114"/>
    </row>
    <row r="248" spans="1:1" ht="15.75" x14ac:dyDescent="0.25">
      <c r="A248" s="114"/>
    </row>
    <row r="249" spans="1:1" ht="15.75" x14ac:dyDescent="0.25">
      <c r="A249" s="114"/>
    </row>
    <row r="250" spans="1:1" ht="15.75" x14ac:dyDescent="0.25">
      <c r="A250" s="114"/>
    </row>
    <row r="251" spans="1:1" ht="15.75" x14ac:dyDescent="0.25">
      <c r="A251" s="114"/>
    </row>
    <row r="252" spans="1:1" ht="15.75" x14ac:dyDescent="0.25">
      <c r="A252" s="114"/>
    </row>
    <row r="253" spans="1:1" ht="15.75" x14ac:dyDescent="0.25">
      <c r="A253" s="114"/>
    </row>
    <row r="254" spans="1:1" ht="15.75" x14ac:dyDescent="0.25">
      <c r="A254" s="114"/>
    </row>
    <row r="255" spans="1:1" ht="15.75" x14ac:dyDescent="0.25">
      <c r="A255" s="114"/>
    </row>
    <row r="256" spans="1:1" ht="15.75" x14ac:dyDescent="0.25">
      <c r="A256" s="114"/>
    </row>
    <row r="257" spans="1:1" ht="15.75" x14ac:dyDescent="0.25">
      <c r="A257" s="114"/>
    </row>
    <row r="258" spans="1:1" ht="15.75" x14ac:dyDescent="0.25">
      <c r="A258" s="114"/>
    </row>
    <row r="259" spans="1:1" ht="15.75" x14ac:dyDescent="0.25">
      <c r="A259" s="114"/>
    </row>
    <row r="260" spans="1:1" ht="15.75" x14ac:dyDescent="0.25">
      <c r="A260" s="114"/>
    </row>
    <row r="261" spans="1:1" ht="15.75" x14ac:dyDescent="0.25">
      <c r="A261" s="114"/>
    </row>
    <row r="262" spans="1:1" ht="15.75" x14ac:dyDescent="0.25">
      <c r="A262" s="114"/>
    </row>
    <row r="263" spans="1:1" ht="15.75" x14ac:dyDescent="0.25">
      <c r="A263" s="114"/>
    </row>
    <row r="264" spans="1:1" ht="15.75" x14ac:dyDescent="0.25">
      <c r="A264" s="114"/>
    </row>
    <row r="265" spans="1:1" ht="15.75" x14ac:dyDescent="0.25">
      <c r="A265" s="114"/>
    </row>
    <row r="266" spans="1:1" ht="15.75" x14ac:dyDescent="0.25">
      <c r="A266" s="114"/>
    </row>
    <row r="267" spans="1:1" ht="15.75" x14ac:dyDescent="0.25">
      <c r="A267" s="114"/>
    </row>
    <row r="268" spans="1:1" ht="15.75" x14ac:dyDescent="0.25">
      <c r="A268" s="114"/>
    </row>
    <row r="269" spans="1:1" ht="15.75" x14ac:dyDescent="0.25">
      <c r="A269" s="114"/>
    </row>
    <row r="270" spans="1:1" ht="15.75" x14ac:dyDescent="0.25">
      <c r="A270" s="114"/>
    </row>
    <row r="271" spans="1:1" ht="15.75" x14ac:dyDescent="0.25">
      <c r="A271" s="114"/>
    </row>
    <row r="272" spans="1:1" ht="15.75" x14ac:dyDescent="0.25">
      <c r="A272" s="114"/>
    </row>
    <row r="273" spans="1:1" ht="15.75" x14ac:dyDescent="0.25">
      <c r="A273" s="114"/>
    </row>
    <row r="274" spans="1:1" ht="15.75" x14ac:dyDescent="0.25">
      <c r="A274" s="114"/>
    </row>
    <row r="275" spans="1:1" ht="15.75" x14ac:dyDescent="0.25">
      <c r="A275" s="114"/>
    </row>
    <row r="276" spans="1:1" ht="15.75" x14ac:dyDescent="0.25">
      <c r="A276" s="114"/>
    </row>
    <row r="277" spans="1:1" ht="15.75" x14ac:dyDescent="0.25">
      <c r="A277" s="114"/>
    </row>
    <row r="278" spans="1:1" ht="15.75" x14ac:dyDescent="0.25">
      <c r="A278" s="114"/>
    </row>
    <row r="279" spans="1:1" ht="15.75" x14ac:dyDescent="0.25">
      <c r="A279" s="114"/>
    </row>
    <row r="280" spans="1:1" ht="15.75" x14ac:dyDescent="0.25">
      <c r="A280" s="114"/>
    </row>
    <row r="281" spans="1:1" ht="15.75" x14ac:dyDescent="0.25">
      <c r="A281" s="114"/>
    </row>
    <row r="282" spans="1:1" ht="15.75" x14ac:dyDescent="0.25">
      <c r="A282" s="114"/>
    </row>
    <row r="283" spans="1:1" ht="15.75" x14ac:dyDescent="0.25">
      <c r="A283" s="114"/>
    </row>
    <row r="284" spans="1:1" ht="15.75" x14ac:dyDescent="0.25">
      <c r="A284" s="114"/>
    </row>
    <row r="285" spans="1:1" ht="15.75" x14ac:dyDescent="0.25">
      <c r="A285" s="114"/>
    </row>
    <row r="286" spans="1:1" ht="15.75" x14ac:dyDescent="0.25">
      <c r="A286" s="114"/>
    </row>
    <row r="287" spans="1:1" ht="15.75" x14ac:dyDescent="0.25">
      <c r="A287" s="114"/>
    </row>
    <row r="288" spans="1:1" ht="15.75" x14ac:dyDescent="0.25">
      <c r="A288" s="114"/>
    </row>
    <row r="289" spans="1:1" ht="15.75" x14ac:dyDescent="0.25">
      <c r="A289" s="114"/>
    </row>
    <row r="290" spans="1:1" ht="15.75" x14ac:dyDescent="0.25">
      <c r="A290" s="114"/>
    </row>
    <row r="291" spans="1:1" ht="15.75" x14ac:dyDescent="0.25">
      <c r="A291" s="114"/>
    </row>
    <row r="292" spans="1:1" ht="15.75" x14ac:dyDescent="0.25">
      <c r="A292" s="114"/>
    </row>
    <row r="293" spans="1:1" ht="15.75" x14ac:dyDescent="0.25">
      <c r="A293" s="114"/>
    </row>
    <row r="294" spans="1:1" ht="15.75" x14ac:dyDescent="0.25">
      <c r="A294" s="114"/>
    </row>
    <row r="295" spans="1:1" ht="15.75" x14ac:dyDescent="0.25">
      <c r="A295" s="114"/>
    </row>
    <row r="296" spans="1:1" ht="15.75" x14ac:dyDescent="0.25">
      <c r="A296" s="114"/>
    </row>
    <row r="297" spans="1:1" ht="15.75" x14ac:dyDescent="0.25">
      <c r="A297" s="114"/>
    </row>
    <row r="298" spans="1:1" ht="15.75" x14ac:dyDescent="0.25">
      <c r="A298" s="114"/>
    </row>
    <row r="299" spans="1:1" ht="15.75" x14ac:dyDescent="0.25">
      <c r="A299" s="114"/>
    </row>
    <row r="300" spans="1:1" ht="15.75" x14ac:dyDescent="0.25">
      <c r="A300" s="114"/>
    </row>
    <row r="301" spans="1:1" ht="15.75" x14ac:dyDescent="0.25">
      <c r="A301" s="114"/>
    </row>
    <row r="302" spans="1:1" ht="15.75" x14ac:dyDescent="0.25">
      <c r="A302" s="114"/>
    </row>
    <row r="303" spans="1:1" ht="15.75" x14ac:dyDescent="0.25">
      <c r="A303" s="114"/>
    </row>
    <row r="304" spans="1:1" ht="15.75" x14ac:dyDescent="0.25">
      <c r="A304" s="114"/>
    </row>
    <row r="305" spans="1:1" ht="15.75" x14ac:dyDescent="0.25">
      <c r="A305" s="114"/>
    </row>
    <row r="306" spans="1:1" ht="15.75" x14ac:dyDescent="0.25">
      <c r="A306" s="114"/>
    </row>
    <row r="307" spans="1:1" ht="15.75" x14ac:dyDescent="0.25">
      <c r="A307" s="114"/>
    </row>
    <row r="308" spans="1:1" ht="15.75" x14ac:dyDescent="0.25">
      <c r="A308" s="114"/>
    </row>
    <row r="309" spans="1:1" ht="15.75" x14ac:dyDescent="0.25">
      <c r="A309" s="114"/>
    </row>
    <row r="310" spans="1:1" ht="15.75" x14ac:dyDescent="0.25">
      <c r="A310" s="114"/>
    </row>
    <row r="311" spans="1:1" ht="15.75" x14ac:dyDescent="0.25">
      <c r="A311" s="114"/>
    </row>
    <row r="312" spans="1:1" ht="15.75" x14ac:dyDescent="0.25">
      <c r="A312" s="114"/>
    </row>
    <row r="313" spans="1:1" ht="15.75" x14ac:dyDescent="0.25">
      <c r="A313" s="114"/>
    </row>
    <row r="314" spans="1:1" ht="15.75" x14ac:dyDescent="0.25">
      <c r="A314" s="114"/>
    </row>
    <row r="315" spans="1:1" ht="15.75" x14ac:dyDescent="0.25">
      <c r="A315" s="114"/>
    </row>
    <row r="316" spans="1:1" ht="15.75" x14ac:dyDescent="0.25">
      <c r="A316" s="114"/>
    </row>
    <row r="317" spans="1:1" ht="15.75" x14ac:dyDescent="0.25">
      <c r="A317" s="114"/>
    </row>
    <row r="318" spans="1:1" ht="15.75" x14ac:dyDescent="0.25">
      <c r="A318" s="114"/>
    </row>
    <row r="319" spans="1:1" ht="15.75" x14ac:dyDescent="0.25">
      <c r="A319" s="114"/>
    </row>
    <row r="320" spans="1:1" ht="15.75" x14ac:dyDescent="0.25">
      <c r="A320" s="114"/>
    </row>
    <row r="321" spans="1:1" ht="15.75" x14ac:dyDescent="0.25">
      <c r="A321" s="114"/>
    </row>
    <row r="322" spans="1:1" ht="15.75" x14ac:dyDescent="0.25">
      <c r="A322" s="114"/>
    </row>
    <row r="323" spans="1:1" ht="15.75" x14ac:dyDescent="0.25">
      <c r="A323" s="114"/>
    </row>
    <row r="324" spans="1:1" ht="15.75" x14ac:dyDescent="0.25">
      <c r="A324" s="114"/>
    </row>
    <row r="325" spans="1:1" ht="15.75" x14ac:dyDescent="0.25">
      <c r="A325" s="114"/>
    </row>
    <row r="326" spans="1:1" ht="15.75" x14ac:dyDescent="0.25">
      <c r="A326" s="114"/>
    </row>
    <row r="327" spans="1:1" ht="15.75" x14ac:dyDescent="0.25">
      <c r="A327" s="114"/>
    </row>
    <row r="328" spans="1:1" ht="15.75" x14ac:dyDescent="0.25">
      <c r="A328" s="114"/>
    </row>
    <row r="329" spans="1:1" ht="15.75" x14ac:dyDescent="0.25">
      <c r="A329" s="114"/>
    </row>
    <row r="330" spans="1:1" ht="15.75" x14ac:dyDescent="0.25">
      <c r="A330" s="114"/>
    </row>
    <row r="331" spans="1:1" ht="15.75" x14ac:dyDescent="0.25">
      <c r="A331" s="114"/>
    </row>
    <row r="332" spans="1:1" ht="15.75" x14ac:dyDescent="0.25">
      <c r="A332" s="114"/>
    </row>
    <row r="333" spans="1:1" ht="15.75" x14ac:dyDescent="0.25">
      <c r="A333" s="114"/>
    </row>
    <row r="334" spans="1:1" ht="15.75" x14ac:dyDescent="0.25">
      <c r="A334" s="114"/>
    </row>
    <row r="335" spans="1:1" ht="15.75" x14ac:dyDescent="0.25">
      <c r="A335" s="114"/>
    </row>
    <row r="336" spans="1:1" ht="15.75" x14ac:dyDescent="0.25">
      <c r="A336" s="114"/>
    </row>
    <row r="337" spans="1:1" ht="15.75" x14ac:dyDescent="0.25">
      <c r="A337" s="114"/>
    </row>
    <row r="338" spans="1:1" ht="15.75" x14ac:dyDescent="0.25">
      <c r="A338" s="114"/>
    </row>
    <row r="339" spans="1:1" ht="15.75" x14ac:dyDescent="0.25">
      <c r="A339" s="114"/>
    </row>
    <row r="340" spans="1:1" ht="15.75" x14ac:dyDescent="0.25">
      <c r="A340" s="114"/>
    </row>
    <row r="341" spans="1:1" ht="15.75" x14ac:dyDescent="0.25">
      <c r="A341" s="114"/>
    </row>
    <row r="342" spans="1:1" ht="15.75" x14ac:dyDescent="0.25">
      <c r="A342" s="114"/>
    </row>
    <row r="343" spans="1:1" ht="15.75" x14ac:dyDescent="0.25">
      <c r="A343" s="114"/>
    </row>
    <row r="344" spans="1:1" ht="15.75" x14ac:dyDescent="0.25">
      <c r="A344" s="114"/>
    </row>
    <row r="345" spans="1:1" ht="15.75" x14ac:dyDescent="0.25">
      <c r="A345" s="114"/>
    </row>
    <row r="346" spans="1:1" ht="15.75" x14ac:dyDescent="0.25">
      <c r="A346" s="114"/>
    </row>
    <row r="347" spans="1:1" ht="15.75" x14ac:dyDescent="0.25">
      <c r="A347" s="114"/>
    </row>
    <row r="348" spans="1:1" ht="15.75" x14ac:dyDescent="0.25">
      <c r="A348" s="114"/>
    </row>
    <row r="349" spans="1:1" ht="15.75" x14ac:dyDescent="0.25">
      <c r="A349" s="114"/>
    </row>
    <row r="350" spans="1:1" ht="15.75" x14ac:dyDescent="0.25">
      <c r="A350" s="114"/>
    </row>
    <row r="351" spans="1:1" ht="15.75" x14ac:dyDescent="0.25">
      <c r="A351" s="114"/>
    </row>
    <row r="352" spans="1:1" ht="15.75" x14ac:dyDescent="0.25">
      <c r="A352" s="114"/>
    </row>
    <row r="353" spans="1:1" ht="15.75" x14ac:dyDescent="0.25">
      <c r="A353" s="114"/>
    </row>
    <row r="354" spans="1:1" ht="15.75" x14ac:dyDescent="0.25">
      <c r="A354" s="114"/>
    </row>
    <row r="355" spans="1:1" ht="15.75" x14ac:dyDescent="0.25">
      <c r="A355" s="114"/>
    </row>
    <row r="356" spans="1:1" ht="15.75" x14ac:dyDescent="0.25">
      <c r="A356" s="114"/>
    </row>
    <row r="357" spans="1:1" ht="15.75" x14ac:dyDescent="0.25">
      <c r="A357" s="114"/>
    </row>
    <row r="358" spans="1:1" ht="15.75" x14ac:dyDescent="0.25">
      <c r="A358" s="114"/>
    </row>
    <row r="359" spans="1:1" ht="15.75" x14ac:dyDescent="0.25">
      <c r="A359" s="114"/>
    </row>
    <row r="360" spans="1:1" ht="15.75" x14ac:dyDescent="0.25">
      <c r="A360" s="114"/>
    </row>
    <row r="361" spans="1:1" ht="15.75" x14ac:dyDescent="0.25">
      <c r="A361" s="114"/>
    </row>
    <row r="362" spans="1:1" ht="15.75" x14ac:dyDescent="0.25">
      <c r="A362" s="114"/>
    </row>
    <row r="363" spans="1:1" ht="15.75" x14ac:dyDescent="0.25">
      <c r="A363" s="114"/>
    </row>
    <row r="364" spans="1:1" ht="15.75" x14ac:dyDescent="0.25">
      <c r="A364" s="114"/>
    </row>
    <row r="503" spans="1:1" x14ac:dyDescent="0.2">
      <c r="A503" s="113"/>
    </row>
    <row r="504" spans="1:1" x14ac:dyDescent="0.2">
      <c r="A504" s="113"/>
    </row>
    <row r="505" spans="1:1" x14ac:dyDescent="0.2">
      <c r="A505" s="113"/>
    </row>
    <row r="506" spans="1:1" x14ac:dyDescent="0.2">
      <c r="A506" s="113"/>
    </row>
    <row r="507" spans="1:1" x14ac:dyDescent="0.2">
      <c r="A507" s="113"/>
    </row>
    <row r="508" spans="1:1" x14ac:dyDescent="0.2">
      <c r="A508" s="113"/>
    </row>
    <row r="509" spans="1:1" x14ac:dyDescent="0.2">
      <c r="A509" s="113"/>
    </row>
    <row r="510" spans="1:1" x14ac:dyDescent="0.2">
      <c r="A510" s="113"/>
    </row>
    <row r="511" spans="1:1" x14ac:dyDescent="0.2">
      <c r="A511" s="113"/>
    </row>
    <row r="512" spans="1:1" x14ac:dyDescent="0.2">
      <c r="A512" s="113"/>
    </row>
    <row r="513" spans="1:1" x14ac:dyDescent="0.2">
      <c r="A513" s="113"/>
    </row>
    <row r="514" spans="1:1" x14ac:dyDescent="0.2">
      <c r="A514" s="113"/>
    </row>
    <row r="515" spans="1:1" x14ac:dyDescent="0.2">
      <c r="A515" s="113"/>
    </row>
    <row r="516" spans="1:1" x14ac:dyDescent="0.2">
      <c r="A516" s="113"/>
    </row>
    <row r="517" spans="1:1" x14ac:dyDescent="0.2">
      <c r="A517" s="113"/>
    </row>
    <row r="518" spans="1:1" x14ac:dyDescent="0.2">
      <c r="A518" s="113"/>
    </row>
    <row r="519" spans="1:1" x14ac:dyDescent="0.2">
      <c r="A519" s="113"/>
    </row>
    <row r="520" spans="1:1" x14ac:dyDescent="0.2">
      <c r="A520" s="113"/>
    </row>
    <row r="521" spans="1:1" x14ac:dyDescent="0.2">
      <c r="A521" s="113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0"/>
  <sheetViews>
    <sheetView topLeftCell="A474" workbookViewId="0">
      <selection activeCell="J481" sqref="J481"/>
    </sheetView>
  </sheetViews>
  <sheetFormatPr defaultRowHeight="12.75" x14ac:dyDescent="0.2"/>
  <cols>
    <col min="1" max="1" width="40.85546875" style="1" customWidth="1"/>
    <col min="2" max="2" width="9.140625" style="1" customWidth="1"/>
    <col min="3" max="3" width="9.7109375" style="1" customWidth="1"/>
    <col min="4" max="4" width="14.85546875" style="1" customWidth="1"/>
    <col min="5" max="5" width="10.42578125" style="1" customWidth="1"/>
    <col min="6" max="6" width="14.85546875" style="1" customWidth="1"/>
    <col min="7" max="16384" width="9.140625" style="1"/>
  </cols>
  <sheetData>
    <row r="1" spans="1:6" ht="17.45" customHeight="1" x14ac:dyDescent="0.2">
      <c r="A1" s="72"/>
      <c r="B1" s="72"/>
      <c r="C1" s="72"/>
      <c r="E1" s="170" t="s">
        <v>439</v>
      </c>
      <c r="F1" s="170"/>
    </row>
    <row r="2" spans="1:6" ht="18" customHeight="1" x14ac:dyDescent="0.2">
      <c r="A2" s="71"/>
      <c r="B2" s="71"/>
      <c r="C2" s="70"/>
      <c r="D2" s="88"/>
      <c r="E2" s="170"/>
      <c r="F2" s="170"/>
    </row>
    <row r="3" spans="1:6" ht="86.25" customHeight="1" x14ac:dyDescent="0.2">
      <c r="A3" s="71"/>
      <c r="B3" s="71"/>
      <c r="C3" s="70"/>
      <c r="D3" s="88"/>
      <c r="E3" s="170"/>
      <c r="F3" s="170"/>
    </row>
    <row r="4" spans="1:6" ht="16.5" customHeight="1" x14ac:dyDescent="0.2">
      <c r="A4" s="71"/>
      <c r="B4" s="71"/>
      <c r="C4" s="70"/>
      <c r="D4" s="134"/>
      <c r="E4" s="134"/>
    </row>
    <row r="5" spans="1:6" ht="16.5" customHeight="1" x14ac:dyDescent="0.2">
      <c r="A5" s="230" t="s">
        <v>395</v>
      </c>
      <c r="B5" s="230"/>
      <c r="C5" s="230"/>
      <c r="D5" s="230"/>
      <c r="E5" s="230"/>
      <c r="F5" s="230"/>
    </row>
    <row r="6" spans="1:6" ht="42.75" customHeight="1" x14ac:dyDescent="0.2">
      <c r="A6" s="230"/>
      <c r="B6" s="230"/>
      <c r="C6" s="230"/>
      <c r="D6" s="230"/>
      <c r="E6" s="230"/>
      <c r="F6" s="230"/>
    </row>
    <row r="7" spans="1:6" x14ac:dyDescent="0.2">
      <c r="A7" s="68"/>
      <c r="B7" s="68"/>
      <c r="C7" s="68"/>
      <c r="D7" s="69"/>
      <c r="E7" s="69"/>
    </row>
    <row r="8" spans="1:6" x14ac:dyDescent="0.2">
      <c r="A8" s="68"/>
      <c r="B8" s="68"/>
      <c r="C8" s="68"/>
      <c r="D8" s="152"/>
      <c r="E8" s="152"/>
      <c r="F8" s="151" t="s">
        <v>158</v>
      </c>
    </row>
    <row r="9" spans="1:6" ht="65.25" customHeight="1" x14ac:dyDescent="0.25">
      <c r="A9" s="230" t="s">
        <v>394</v>
      </c>
      <c r="B9" s="230"/>
      <c r="C9" s="230"/>
      <c r="D9" s="230"/>
      <c r="E9" s="230"/>
    </row>
    <row r="10" spans="1:6" ht="15.75" x14ac:dyDescent="0.25">
      <c r="A10" s="67"/>
      <c r="B10" s="66"/>
      <c r="C10" s="66"/>
      <c r="D10" s="66"/>
      <c r="E10" s="66"/>
    </row>
    <row r="11" spans="1:6" ht="58.5" customHeight="1" x14ac:dyDescent="0.2">
      <c r="A11" s="65" t="s">
        <v>157</v>
      </c>
      <c r="B11" s="65" t="s">
        <v>155</v>
      </c>
      <c r="C11" s="65" t="s">
        <v>154</v>
      </c>
      <c r="D11" s="65" t="s">
        <v>153</v>
      </c>
      <c r="E11" s="65" t="s">
        <v>152</v>
      </c>
      <c r="F11" s="65" t="s">
        <v>151</v>
      </c>
    </row>
    <row r="12" spans="1:6" ht="15.75" x14ac:dyDescent="0.2">
      <c r="A12" s="64" t="s">
        <v>150</v>
      </c>
      <c r="B12" s="62"/>
      <c r="C12" s="62"/>
      <c r="D12" s="62"/>
      <c r="E12" s="62"/>
      <c r="F12" s="61">
        <f>F489</f>
        <v>978100.39999999991</v>
      </c>
    </row>
    <row r="13" spans="1:6" x14ac:dyDescent="0.2">
      <c r="A13" s="60" t="s">
        <v>149</v>
      </c>
      <c r="B13" s="15" t="s">
        <v>11</v>
      </c>
      <c r="C13" s="15"/>
      <c r="D13" s="15"/>
      <c r="E13" s="15"/>
      <c r="F13" s="2">
        <f>F14+F19+F24+F71+F82+F87+F66</f>
        <v>47485.4</v>
      </c>
    </row>
    <row r="14" spans="1:6" ht="42" customHeight="1" x14ac:dyDescent="0.2">
      <c r="A14" s="60" t="s">
        <v>148</v>
      </c>
      <c r="B14" s="15" t="s">
        <v>147</v>
      </c>
      <c r="C14" s="15" t="s">
        <v>146</v>
      </c>
      <c r="D14" s="15"/>
      <c r="E14" s="15"/>
      <c r="F14" s="2">
        <f>F15</f>
        <v>1486.5</v>
      </c>
    </row>
    <row r="15" spans="1:6" ht="18" customHeight="1" x14ac:dyDescent="0.2">
      <c r="A15" s="21" t="s">
        <v>21</v>
      </c>
      <c r="B15" s="20" t="s">
        <v>11</v>
      </c>
      <c r="C15" s="20" t="s">
        <v>25</v>
      </c>
      <c r="D15" s="20" t="s">
        <v>159</v>
      </c>
      <c r="E15" s="20"/>
      <c r="F15" s="9">
        <f>F16</f>
        <v>1486.5</v>
      </c>
    </row>
    <row r="16" spans="1:6" ht="15" customHeight="1" x14ac:dyDescent="0.2">
      <c r="A16" s="21" t="s">
        <v>145</v>
      </c>
      <c r="B16" s="20" t="s">
        <v>11</v>
      </c>
      <c r="C16" s="20" t="s">
        <v>25</v>
      </c>
      <c r="D16" s="20" t="s">
        <v>233</v>
      </c>
      <c r="E16" s="20"/>
      <c r="F16" s="9">
        <f>F17</f>
        <v>1486.5</v>
      </c>
    </row>
    <row r="17" spans="1:6" ht="69" customHeight="1" x14ac:dyDescent="0.2">
      <c r="A17" s="18" t="s">
        <v>76</v>
      </c>
      <c r="B17" s="17" t="s">
        <v>11</v>
      </c>
      <c r="C17" s="17" t="s">
        <v>25</v>
      </c>
      <c r="D17" s="26" t="s">
        <v>233</v>
      </c>
      <c r="E17" s="17" t="s">
        <v>75</v>
      </c>
      <c r="F17" s="5">
        <f>F18</f>
        <v>1486.5</v>
      </c>
    </row>
    <row r="18" spans="1:6" ht="26.25" customHeight="1" x14ac:dyDescent="0.2">
      <c r="A18" s="18" t="s">
        <v>132</v>
      </c>
      <c r="B18" s="17" t="s">
        <v>11</v>
      </c>
      <c r="C18" s="17" t="s">
        <v>25</v>
      </c>
      <c r="D18" s="26" t="s">
        <v>233</v>
      </c>
      <c r="E18" s="17" t="s">
        <v>131</v>
      </c>
      <c r="F18" s="5">
        <v>1486.5</v>
      </c>
    </row>
    <row r="19" spans="1:6" ht="25.5" customHeight="1" x14ac:dyDescent="0.2">
      <c r="A19" s="16" t="s">
        <v>144</v>
      </c>
      <c r="B19" s="14" t="s">
        <v>11</v>
      </c>
      <c r="C19" s="14" t="s">
        <v>2</v>
      </c>
      <c r="D19" s="14"/>
      <c r="E19" s="14"/>
      <c r="F19" s="2">
        <f>F20</f>
        <v>1297.0999999999999</v>
      </c>
    </row>
    <row r="20" spans="1:6" ht="15.75" customHeight="1" x14ac:dyDescent="0.2">
      <c r="A20" s="21" t="s">
        <v>21</v>
      </c>
      <c r="B20" s="19" t="s">
        <v>11</v>
      </c>
      <c r="C20" s="19" t="s">
        <v>2</v>
      </c>
      <c r="D20" s="20" t="s">
        <v>159</v>
      </c>
      <c r="E20" s="19"/>
      <c r="F20" s="9">
        <f>F21</f>
        <v>1297.0999999999999</v>
      </c>
    </row>
    <row r="21" spans="1:6" ht="27.75" customHeight="1" x14ac:dyDescent="0.2">
      <c r="A21" s="22" t="s">
        <v>143</v>
      </c>
      <c r="B21" s="19" t="s">
        <v>11</v>
      </c>
      <c r="C21" s="19" t="s">
        <v>2</v>
      </c>
      <c r="D21" s="20" t="s">
        <v>232</v>
      </c>
      <c r="E21" s="19"/>
      <c r="F21" s="9">
        <f>F22</f>
        <v>1297.0999999999999</v>
      </c>
    </row>
    <row r="22" spans="1:6" ht="62.25" customHeight="1" x14ac:dyDescent="0.2">
      <c r="A22" s="18" t="s">
        <v>76</v>
      </c>
      <c r="B22" s="17" t="s">
        <v>11</v>
      </c>
      <c r="C22" s="17" t="s">
        <v>2</v>
      </c>
      <c r="D22" s="26" t="s">
        <v>232</v>
      </c>
      <c r="E22" s="17" t="s">
        <v>75</v>
      </c>
      <c r="F22" s="5">
        <f>F23</f>
        <v>1297.0999999999999</v>
      </c>
    </row>
    <row r="23" spans="1:6" ht="24.75" customHeight="1" x14ac:dyDescent="0.2">
      <c r="A23" s="18" t="s">
        <v>132</v>
      </c>
      <c r="B23" s="17" t="s">
        <v>11</v>
      </c>
      <c r="C23" s="17" t="s">
        <v>2</v>
      </c>
      <c r="D23" s="26" t="s">
        <v>232</v>
      </c>
      <c r="E23" s="17" t="s">
        <v>131</v>
      </c>
      <c r="F23" s="5">
        <v>1297.0999999999999</v>
      </c>
    </row>
    <row r="24" spans="1:6" ht="56.25" customHeight="1" x14ac:dyDescent="0.2">
      <c r="A24" s="16" t="s">
        <v>142</v>
      </c>
      <c r="B24" s="14" t="s">
        <v>11</v>
      </c>
      <c r="C24" s="14" t="s">
        <v>48</v>
      </c>
      <c r="D24" s="14"/>
      <c r="E24" s="14"/>
      <c r="F24" s="59">
        <f>F25</f>
        <v>37489.699999999997</v>
      </c>
    </row>
    <row r="25" spans="1:6" ht="19.5" customHeight="1" x14ac:dyDescent="0.2">
      <c r="A25" s="21" t="s">
        <v>21</v>
      </c>
      <c r="B25" s="19" t="s">
        <v>11</v>
      </c>
      <c r="C25" s="19" t="s">
        <v>48</v>
      </c>
      <c r="D25" s="20" t="s">
        <v>159</v>
      </c>
      <c r="E25" s="19"/>
      <c r="F25" s="9">
        <f>F26+F29+F34+F39+F44+F49+F56+F61</f>
        <v>37489.699999999997</v>
      </c>
    </row>
    <row r="26" spans="1:6" ht="30" customHeight="1" x14ac:dyDescent="0.2">
      <c r="A26" s="55" t="s">
        <v>135</v>
      </c>
      <c r="B26" s="17" t="s">
        <v>11</v>
      </c>
      <c r="C26" s="17" t="s">
        <v>48</v>
      </c>
      <c r="D26" s="26" t="s">
        <v>160</v>
      </c>
      <c r="E26" s="17"/>
      <c r="F26" s="5">
        <f>F27</f>
        <v>25000</v>
      </c>
    </row>
    <row r="27" spans="1:6" ht="69.75" customHeight="1" x14ac:dyDescent="0.2">
      <c r="A27" s="18" t="s">
        <v>76</v>
      </c>
      <c r="B27" s="17" t="s">
        <v>11</v>
      </c>
      <c r="C27" s="17" t="s">
        <v>48</v>
      </c>
      <c r="D27" s="26" t="s">
        <v>160</v>
      </c>
      <c r="E27" s="17" t="s">
        <v>75</v>
      </c>
      <c r="F27" s="5">
        <f>F28</f>
        <v>25000</v>
      </c>
    </row>
    <row r="28" spans="1:6" ht="27.75" customHeight="1" x14ac:dyDescent="0.2">
      <c r="A28" s="18" t="s">
        <v>132</v>
      </c>
      <c r="B28" s="17" t="s">
        <v>11</v>
      </c>
      <c r="C28" s="17" t="s">
        <v>48</v>
      </c>
      <c r="D28" s="26" t="s">
        <v>160</v>
      </c>
      <c r="E28" s="17" t="s">
        <v>131</v>
      </c>
      <c r="F28" s="5">
        <v>25000</v>
      </c>
    </row>
    <row r="29" spans="1:6" ht="28.5" customHeight="1" x14ac:dyDescent="0.2">
      <c r="A29" s="18" t="s">
        <v>45</v>
      </c>
      <c r="B29" s="17" t="s">
        <v>11</v>
      </c>
      <c r="C29" s="17" t="s">
        <v>48</v>
      </c>
      <c r="D29" s="26" t="s">
        <v>161</v>
      </c>
      <c r="E29" s="17"/>
      <c r="F29" s="5">
        <f>F30+F32</f>
        <v>7488.3</v>
      </c>
    </row>
    <row r="30" spans="1:6" ht="25.5" x14ac:dyDescent="0.2">
      <c r="A30" s="18" t="s">
        <v>29</v>
      </c>
      <c r="B30" s="17" t="s">
        <v>11</v>
      </c>
      <c r="C30" s="17" t="s">
        <v>48</v>
      </c>
      <c r="D30" s="26" t="s">
        <v>161</v>
      </c>
      <c r="E30" s="17" t="s">
        <v>28</v>
      </c>
      <c r="F30" s="42">
        <f>F31</f>
        <v>6786.3</v>
      </c>
    </row>
    <row r="31" spans="1:6" ht="25.5" x14ac:dyDescent="0.2">
      <c r="A31" s="18" t="s">
        <v>27</v>
      </c>
      <c r="B31" s="17" t="s">
        <v>11</v>
      </c>
      <c r="C31" s="17" t="s">
        <v>48</v>
      </c>
      <c r="D31" s="26" t="s">
        <v>161</v>
      </c>
      <c r="E31" s="17" t="s">
        <v>24</v>
      </c>
      <c r="F31" s="42">
        <v>6786.3</v>
      </c>
    </row>
    <row r="32" spans="1:6" x14ac:dyDescent="0.2">
      <c r="A32" s="18" t="s">
        <v>72</v>
      </c>
      <c r="B32" s="17" t="s">
        <v>11</v>
      </c>
      <c r="C32" s="17" t="s">
        <v>48</v>
      </c>
      <c r="D32" s="26" t="s">
        <v>161</v>
      </c>
      <c r="E32" s="17" t="s">
        <v>71</v>
      </c>
      <c r="F32" s="5">
        <f>F33</f>
        <v>702</v>
      </c>
    </row>
    <row r="33" spans="1:6" ht="13.5" customHeight="1" x14ac:dyDescent="0.2">
      <c r="A33" s="18" t="s">
        <v>70</v>
      </c>
      <c r="B33" s="17" t="s">
        <v>11</v>
      </c>
      <c r="C33" s="17" t="s">
        <v>48</v>
      </c>
      <c r="D33" s="26" t="s">
        <v>161</v>
      </c>
      <c r="E33" s="17" t="s">
        <v>69</v>
      </c>
      <c r="F33" s="5">
        <v>702</v>
      </c>
    </row>
    <row r="34" spans="1:6" ht="41.25" customHeight="1" x14ac:dyDescent="0.2">
      <c r="A34" s="22" t="s">
        <v>62</v>
      </c>
      <c r="B34" s="19" t="s">
        <v>11</v>
      </c>
      <c r="C34" s="19" t="s">
        <v>48</v>
      </c>
      <c r="D34" s="19" t="s">
        <v>169</v>
      </c>
      <c r="E34" s="19"/>
      <c r="F34" s="9">
        <f>F35+F37</f>
        <v>1474.9</v>
      </c>
    </row>
    <row r="35" spans="1:6" ht="66.75" customHeight="1" x14ac:dyDescent="0.2">
      <c r="A35" s="18" t="s">
        <v>76</v>
      </c>
      <c r="B35" s="17" t="s">
        <v>11</v>
      </c>
      <c r="C35" s="17" t="s">
        <v>48</v>
      </c>
      <c r="D35" s="17" t="s">
        <v>169</v>
      </c>
      <c r="E35" s="17" t="s">
        <v>75</v>
      </c>
      <c r="F35" s="5">
        <f>F36</f>
        <v>1354</v>
      </c>
    </row>
    <row r="36" spans="1:6" ht="27" customHeight="1" x14ac:dyDescent="0.2">
      <c r="A36" s="18" t="s">
        <v>132</v>
      </c>
      <c r="B36" s="17" t="s">
        <v>11</v>
      </c>
      <c r="C36" s="17" t="s">
        <v>48</v>
      </c>
      <c r="D36" s="17" t="s">
        <v>169</v>
      </c>
      <c r="E36" s="17" t="s">
        <v>131</v>
      </c>
      <c r="F36" s="5">
        <v>1354</v>
      </c>
    </row>
    <row r="37" spans="1:6" ht="25.5" x14ac:dyDescent="0.2">
      <c r="A37" s="18" t="s">
        <v>29</v>
      </c>
      <c r="B37" s="17" t="s">
        <v>11</v>
      </c>
      <c r="C37" s="17" t="s">
        <v>48</v>
      </c>
      <c r="D37" s="17" t="s">
        <v>169</v>
      </c>
      <c r="E37" s="17" t="s">
        <v>28</v>
      </c>
      <c r="F37" s="5">
        <f>F38</f>
        <v>120.9</v>
      </c>
    </row>
    <row r="38" spans="1:6" ht="25.5" x14ac:dyDescent="0.2">
      <c r="A38" s="18" t="s">
        <v>27</v>
      </c>
      <c r="B38" s="17" t="s">
        <v>11</v>
      </c>
      <c r="C38" s="17" t="s">
        <v>48</v>
      </c>
      <c r="D38" s="17" t="s">
        <v>169</v>
      </c>
      <c r="E38" s="17" t="s">
        <v>24</v>
      </c>
      <c r="F38" s="5">
        <v>120.9</v>
      </c>
    </row>
    <row r="39" spans="1:6" ht="38.25" x14ac:dyDescent="0.2">
      <c r="A39" s="22" t="s">
        <v>141</v>
      </c>
      <c r="B39" s="19" t="s">
        <v>11</v>
      </c>
      <c r="C39" s="19" t="s">
        <v>48</v>
      </c>
      <c r="D39" s="19" t="s">
        <v>294</v>
      </c>
      <c r="E39" s="19"/>
      <c r="F39" s="9">
        <f>F40+F42</f>
        <v>1022.9</v>
      </c>
    </row>
    <row r="40" spans="1:6" ht="64.5" customHeight="1" x14ac:dyDescent="0.2">
      <c r="A40" s="18" t="s">
        <v>76</v>
      </c>
      <c r="B40" s="17" t="s">
        <v>11</v>
      </c>
      <c r="C40" s="17" t="s">
        <v>48</v>
      </c>
      <c r="D40" s="17" t="s">
        <v>294</v>
      </c>
      <c r="E40" s="17" t="s">
        <v>75</v>
      </c>
      <c r="F40" s="5">
        <f>F41</f>
        <v>818.3</v>
      </c>
    </row>
    <row r="41" spans="1:6" ht="27" customHeight="1" x14ac:dyDescent="0.2">
      <c r="A41" s="18" t="s">
        <v>137</v>
      </c>
      <c r="B41" s="17" t="s">
        <v>11</v>
      </c>
      <c r="C41" s="17" t="s">
        <v>48</v>
      </c>
      <c r="D41" s="17" t="s">
        <v>294</v>
      </c>
      <c r="E41" s="17" t="s">
        <v>131</v>
      </c>
      <c r="F41" s="5">
        <v>818.3</v>
      </c>
    </row>
    <row r="42" spans="1:6" ht="25.5" x14ac:dyDescent="0.2">
      <c r="A42" s="18" t="s">
        <v>29</v>
      </c>
      <c r="B42" s="17" t="s">
        <v>11</v>
      </c>
      <c r="C42" s="17" t="s">
        <v>48</v>
      </c>
      <c r="D42" s="17" t="s">
        <v>294</v>
      </c>
      <c r="E42" s="17" t="s">
        <v>28</v>
      </c>
      <c r="F42" s="5">
        <f>F43</f>
        <v>204.6</v>
      </c>
    </row>
    <row r="43" spans="1:6" ht="25.5" x14ac:dyDescent="0.2">
      <c r="A43" s="18" t="s">
        <v>27</v>
      </c>
      <c r="B43" s="17" t="s">
        <v>11</v>
      </c>
      <c r="C43" s="17" t="s">
        <v>48</v>
      </c>
      <c r="D43" s="17" t="s">
        <v>294</v>
      </c>
      <c r="E43" s="17" t="s">
        <v>24</v>
      </c>
      <c r="F43" s="5">
        <v>204.6</v>
      </c>
    </row>
    <row r="44" spans="1:6" ht="51" x14ac:dyDescent="0.2">
      <c r="A44" s="22" t="s">
        <v>54</v>
      </c>
      <c r="B44" s="19" t="s">
        <v>11</v>
      </c>
      <c r="C44" s="19" t="s">
        <v>48</v>
      </c>
      <c r="D44" s="19" t="s">
        <v>295</v>
      </c>
      <c r="E44" s="19"/>
      <c r="F44" s="9">
        <f>F45+F47</f>
        <v>2029.6</v>
      </c>
    </row>
    <row r="45" spans="1:6" ht="65.25" customHeight="1" x14ac:dyDescent="0.2">
      <c r="A45" s="18" t="s">
        <v>76</v>
      </c>
      <c r="B45" s="17" t="s">
        <v>11</v>
      </c>
      <c r="C45" s="17" t="s">
        <v>48</v>
      </c>
      <c r="D45" s="17" t="s">
        <v>295</v>
      </c>
      <c r="E45" s="17" t="s">
        <v>75</v>
      </c>
      <c r="F45" s="5">
        <f>F46</f>
        <v>1561.2</v>
      </c>
    </row>
    <row r="46" spans="1:6" ht="29.25" customHeight="1" x14ac:dyDescent="0.2">
      <c r="A46" s="18" t="s">
        <v>132</v>
      </c>
      <c r="B46" s="17" t="s">
        <v>11</v>
      </c>
      <c r="C46" s="17" t="s">
        <v>48</v>
      </c>
      <c r="D46" s="17" t="s">
        <v>295</v>
      </c>
      <c r="E46" s="17" t="s">
        <v>131</v>
      </c>
      <c r="F46" s="5">
        <v>1561.2</v>
      </c>
    </row>
    <row r="47" spans="1:6" ht="26.25" customHeight="1" x14ac:dyDescent="0.2">
      <c r="A47" s="18" t="s">
        <v>29</v>
      </c>
      <c r="B47" s="17" t="s">
        <v>11</v>
      </c>
      <c r="C47" s="17" t="s">
        <v>48</v>
      </c>
      <c r="D47" s="17" t="s">
        <v>295</v>
      </c>
      <c r="E47" s="17" t="s">
        <v>28</v>
      </c>
      <c r="F47" s="5">
        <f>F48</f>
        <v>468.4</v>
      </c>
    </row>
    <row r="48" spans="1:6" ht="26.25" customHeight="1" x14ac:dyDescent="0.2">
      <c r="A48" s="18" t="s">
        <v>27</v>
      </c>
      <c r="B48" s="17" t="s">
        <v>11</v>
      </c>
      <c r="C48" s="17" t="s">
        <v>48</v>
      </c>
      <c r="D48" s="17" t="s">
        <v>295</v>
      </c>
      <c r="E48" s="17" t="s">
        <v>24</v>
      </c>
      <c r="F48" s="5">
        <v>468.4</v>
      </c>
    </row>
    <row r="49" spans="1:6" ht="39.75" customHeight="1" x14ac:dyDescent="0.2">
      <c r="A49" s="11" t="s">
        <v>140</v>
      </c>
      <c r="B49" s="10" t="s">
        <v>11</v>
      </c>
      <c r="C49" s="10" t="s">
        <v>48</v>
      </c>
      <c r="D49" s="10" t="s">
        <v>162</v>
      </c>
      <c r="E49" s="19"/>
      <c r="F49" s="9">
        <f>F50+F52+F54</f>
        <v>5.0999999999999996</v>
      </c>
    </row>
    <row r="50" spans="1:6" ht="65.25" customHeight="1" x14ac:dyDescent="0.2">
      <c r="A50" s="18" t="s">
        <v>76</v>
      </c>
      <c r="B50" s="6" t="s">
        <v>11</v>
      </c>
      <c r="C50" s="6" t="s">
        <v>48</v>
      </c>
      <c r="D50" s="6" t="s">
        <v>162</v>
      </c>
      <c r="E50" s="17" t="s">
        <v>75</v>
      </c>
      <c r="F50" s="5">
        <f>F51</f>
        <v>3.2</v>
      </c>
    </row>
    <row r="51" spans="1:6" ht="29.25" customHeight="1" x14ac:dyDescent="0.2">
      <c r="A51" s="18" t="s">
        <v>132</v>
      </c>
      <c r="B51" s="6" t="s">
        <v>11</v>
      </c>
      <c r="C51" s="6" t="s">
        <v>48</v>
      </c>
      <c r="D51" s="6" t="s">
        <v>162</v>
      </c>
      <c r="E51" s="17" t="s">
        <v>131</v>
      </c>
      <c r="F51" s="5">
        <v>3.2</v>
      </c>
    </row>
    <row r="52" spans="1:6" ht="29.25" customHeight="1" x14ac:dyDescent="0.2">
      <c r="A52" s="18" t="s">
        <v>29</v>
      </c>
      <c r="B52" s="6" t="s">
        <v>11</v>
      </c>
      <c r="C52" s="6" t="s">
        <v>48</v>
      </c>
      <c r="D52" s="6" t="s">
        <v>162</v>
      </c>
      <c r="E52" s="17" t="s">
        <v>28</v>
      </c>
      <c r="F52" s="5">
        <f>F53</f>
        <v>0.4</v>
      </c>
    </row>
    <row r="53" spans="1:6" ht="30.75" customHeight="1" x14ac:dyDescent="0.2">
      <c r="A53" s="18" t="s">
        <v>27</v>
      </c>
      <c r="B53" s="6" t="s">
        <v>11</v>
      </c>
      <c r="C53" s="6" t="s">
        <v>48</v>
      </c>
      <c r="D53" s="6" t="s">
        <v>162</v>
      </c>
      <c r="E53" s="17" t="s">
        <v>24</v>
      </c>
      <c r="F53" s="5">
        <v>0.4</v>
      </c>
    </row>
    <row r="54" spans="1:6" ht="18" customHeight="1" x14ac:dyDescent="0.2">
      <c r="A54" s="18" t="s">
        <v>104</v>
      </c>
      <c r="B54" s="6" t="s">
        <v>11</v>
      </c>
      <c r="C54" s="6" t="s">
        <v>48</v>
      </c>
      <c r="D54" s="6" t="s">
        <v>162</v>
      </c>
      <c r="E54" s="17" t="s">
        <v>6</v>
      </c>
      <c r="F54" s="5">
        <f>F55</f>
        <v>1.5</v>
      </c>
    </row>
    <row r="55" spans="1:6" ht="15.75" customHeight="1" x14ac:dyDescent="0.2">
      <c r="A55" s="18" t="s">
        <v>123</v>
      </c>
      <c r="B55" s="6" t="s">
        <v>11</v>
      </c>
      <c r="C55" s="6" t="s">
        <v>48</v>
      </c>
      <c r="D55" s="6" t="s">
        <v>162</v>
      </c>
      <c r="E55" s="17" t="s">
        <v>122</v>
      </c>
      <c r="F55" s="5">
        <v>1.5</v>
      </c>
    </row>
    <row r="56" spans="1:6" ht="76.5" x14ac:dyDescent="0.2">
      <c r="A56" s="11" t="s">
        <v>139</v>
      </c>
      <c r="B56" s="10" t="s">
        <v>11</v>
      </c>
      <c r="C56" s="10" t="s">
        <v>48</v>
      </c>
      <c r="D56" s="10" t="s">
        <v>163</v>
      </c>
      <c r="E56" s="10"/>
      <c r="F56" s="9">
        <f>F57+F59</f>
        <v>83.399999999999991</v>
      </c>
    </row>
    <row r="57" spans="1:6" ht="63" customHeight="1" x14ac:dyDescent="0.2">
      <c r="A57" s="18" t="s">
        <v>76</v>
      </c>
      <c r="B57" s="6" t="s">
        <v>11</v>
      </c>
      <c r="C57" s="6" t="s">
        <v>48</v>
      </c>
      <c r="D57" s="6" t="s">
        <v>163</v>
      </c>
      <c r="E57" s="17" t="s">
        <v>75</v>
      </c>
      <c r="F57" s="5">
        <f>F58</f>
        <v>75.599999999999994</v>
      </c>
    </row>
    <row r="58" spans="1:6" ht="27.75" customHeight="1" x14ac:dyDescent="0.2">
      <c r="A58" s="18" t="s">
        <v>132</v>
      </c>
      <c r="B58" s="6" t="s">
        <v>11</v>
      </c>
      <c r="C58" s="6" t="s">
        <v>48</v>
      </c>
      <c r="D58" s="6" t="s">
        <v>163</v>
      </c>
      <c r="E58" s="17" t="s">
        <v>131</v>
      </c>
      <c r="F58" s="5">
        <v>75.599999999999994</v>
      </c>
    </row>
    <row r="59" spans="1:6" ht="25.5" x14ac:dyDescent="0.2">
      <c r="A59" s="18" t="s">
        <v>29</v>
      </c>
      <c r="B59" s="6" t="s">
        <v>11</v>
      </c>
      <c r="C59" s="6" t="s">
        <v>48</v>
      </c>
      <c r="D59" s="6" t="s">
        <v>163</v>
      </c>
      <c r="E59" s="17" t="s">
        <v>28</v>
      </c>
      <c r="F59" s="5">
        <f>F60</f>
        <v>7.8</v>
      </c>
    </row>
    <row r="60" spans="1:6" ht="28.5" customHeight="1" x14ac:dyDescent="0.2">
      <c r="A60" s="18" t="s">
        <v>27</v>
      </c>
      <c r="B60" s="6" t="s">
        <v>11</v>
      </c>
      <c r="C60" s="6" t="s">
        <v>48</v>
      </c>
      <c r="D60" s="6" t="s">
        <v>163</v>
      </c>
      <c r="E60" s="17" t="s">
        <v>24</v>
      </c>
      <c r="F60" s="5">
        <v>7.8</v>
      </c>
    </row>
    <row r="61" spans="1:6" ht="51.75" customHeight="1" x14ac:dyDescent="0.2">
      <c r="A61" s="58" t="s">
        <v>138</v>
      </c>
      <c r="B61" s="10" t="s">
        <v>11</v>
      </c>
      <c r="C61" s="10" t="s">
        <v>48</v>
      </c>
      <c r="D61" s="10" t="s">
        <v>164</v>
      </c>
      <c r="E61" s="10"/>
      <c r="F61" s="9">
        <f>F64+F62</f>
        <v>385.5</v>
      </c>
    </row>
    <row r="62" spans="1:6" ht="69.75" customHeight="1" x14ac:dyDescent="0.2">
      <c r="A62" s="18" t="s">
        <v>76</v>
      </c>
      <c r="B62" s="17" t="s">
        <v>11</v>
      </c>
      <c r="C62" s="17" t="s">
        <v>48</v>
      </c>
      <c r="D62" s="6" t="s">
        <v>164</v>
      </c>
      <c r="E62" s="17" t="s">
        <v>75</v>
      </c>
      <c r="F62" s="5">
        <f>F63</f>
        <v>321.3</v>
      </c>
    </row>
    <row r="63" spans="1:6" ht="26.25" customHeight="1" x14ac:dyDescent="0.2">
      <c r="A63" s="18" t="s">
        <v>137</v>
      </c>
      <c r="B63" s="17" t="s">
        <v>11</v>
      </c>
      <c r="C63" s="17" t="s">
        <v>48</v>
      </c>
      <c r="D63" s="6" t="s">
        <v>164</v>
      </c>
      <c r="E63" s="17" t="s">
        <v>131</v>
      </c>
      <c r="F63" s="5">
        <v>321.3</v>
      </c>
    </row>
    <row r="64" spans="1:6" ht="25.5" x14ac:dyDescent="0.2">
      <c r="A64" s="57" t="s">
        <v>29</v>
      </c>
      <c r="B64" s="6" t="s">
        <v>11</v>
      </c>
      <c r="C64" s="6" t="s">
        <v>48</v>
      </c>
      <c r="D64" s="6" t="s">
        <v>164</v>
      </c>
      <c r="E64" s="56" t="s">
        <v>28</v>
      </c>
      <c r="F64" s="5">
        <f>F65</f>
        <v>64.2</v>
      </c>
    </row>
    <row r="65" spans="1:6" ht="25.5" x14ac:dyDescent="0.2">
      <c r="A65" s="57" t="s">
        <v>27</v>
      </c>
      <c r="B65" s="6" t="s">
        <v>11</v>
      </c>
      <c r="C65" s="6" t="s">
        <v>48</v>
      </c>
      <c r="D65" s="6" t="s">
        <v>164</v>
      </c>
      <c r="E65" s="56" t="s">
        <v>24</v>
      </c>
      <c r="F65" s="5">
        <v>64.2</v>
      </c>
    </row>
    <row r="66" spans="1:6" ht="13.5" x14ac:dyDescent="0.25">
      <c r="A66" s="73" t="s">
        <v>165</v>
      </c>
      <c r="B66" s="12" t="s">
        <v>11</v>
      </c>
      <c r="C66" s="12" t="s">
        <v>101</v>
      </c>
      <c r="D66" s="74"/>
      <c r="E66" s="75"/>
      <c r="F66" s="2">
        <f>F67</f>
        <v>307.8</v>
      </c>
    </row>
    <row r="67" spans="1:6" ht="16.5" customHeight="1" x14ac:dyDescent="0.2">
      <c r="A67" s="21" t="s">
        <v>21</v>
      </c>
      <c r="B67" s="10" t="s">
        <v>11</v>
      </c>
      <c r="C67" s="10" t="s">
        <v>101</v>
      </c>
      <c r="D67" s="20" t="s">
        <v>159</v>
      </c>
      <c r="E67" s="75"/>
      <c r="F67" s="9">
        <f>F68</f>
        <v>307.8</v>
      </c>
    </row>
    <row r="68" spans="1:6" ht="54" customHeight="1" x14ac:dyDescent="0.2">
      <c r="A68" s="58" t="s">
        <v>166</v>
      </c>
      <c r="B68" s="10" t="s">
        <v>11</v>
      </c>
      <c r="C68" s="10" t="s">
        <v>101</v>
      </c>
      <c r="D68" s="10" t="s">
        <v>167</v>
      </c>
      <c r="E68" s="76"/>
      <c r="F68" s="9">
        <f>F69</f>
        <v>307.8</v>
      </c>
    </row>
    <row r="69" spans="1:6" ht="24" customHeight="1" x14ac:dyDescent="0.2">
      <c r="A69" s="57" t="s">
        <v>29</v>
      </c>
      <c r="B69" s="6" t="s">
        <v>11</v>
      </c>
      <c r="C69" s="6" t="s">
        <v>101</v>
      </c>
      <c r="D69" s="6" t="s">
        <v>167</v>
      </c>
      <c r="E69" s="56" t="s">
        <v>28</v>
      </c>
      <c r="F69" s="5">
        <f>F70</f>
        <v>307.8</v>
      </c>
    </row>
    <row r="70" spans="1:6" ht="28.5" customHeight="1" x14ac:dyDescent="0.2">
      <c r="A70" s="57" t="s">
        <v>27</v>
      </c>
      <c r="B70" s="6" t="s">
        <v>11</v>
      </c>
      <c r="C70" s="6" t="s">
        <v>101</v>
      </c>
      <c r="D70" s="6" t="s">
        <v>167</v>
      </c>
      <c r="E70" s="56" t="s">
        <v>24</v>
      </c>
      <c r="F70" s="5">
        <v>307.8</v>
      </c>
    </row>
    <row r="71" spans="1:6" ht="38.25" customHeight="1" x14ac:dyDescent="0.2">
      <c r="A71" s="13" t="s">
        <v>136</v>
      </c>
      <c r="B71" s="14" t="s">
        <v>11</v>
      </c>
      <c r="C71" s="14" t="s">
        <v>43</v>
      </c>
      <c r="D71" s="12"/>
      <c r="E71" s="12"/>
      <c r="F71" s="2">
        <f>F72</f>
        <v>2088.8000000000002</v>
      </c>
    </row>
    <row r="72" spans="1:6" ht="20.25" customHeight="1" x14ac:dyDescent="0.2">
      <c r="A72" s="21" t="s">
        <v>21</v>
      </c>
      <c r="B72" s="19" t="s">
        <v>11</v>
      </c>
      <c r="C72" s="19" t="s">
        <v>43</v>
      </c>
      <c r="D72" s="20" t="s">
        <v>159</v>
      </c>
      <c r="E72" s="19"/>
      <c r="F72" s="9">
        <f>F73+F76+F79</f>
        <v>2088.8000000000002</v>
      </c>
    </row>
    <row r="73" spans="1:6" ht="32.25" customHeight="1" x14ac:dyDescent="0.2">
      <c r="A73" s="55" t="s">
        <v>135</v>
      </c>
      <c r="B73" s="17" t="s">
        <v>11</v>
      </c>
      <c r="C73" s="17" t="s">
        <v>43</v>
      </c>
      <c r="D73" s="26" t="s">
        <v>160</v>
      </c>
      <c r="E73" s="17"/>
      <c r="F73" s="5">
        <f>F74</f>
        <v>1510.1</v>
      </c>
    </row>
    <row r="74" spans="1:6" ht="66" customHeight="1" x14ac:dyDescent="0.2">
      <c r="A74" s="18" t="s">
        <v>76</v>
      </c>
      <c r="B74" s="17" t="s">
        <v>11</v>
      </c>
      <c r="C74" s="17" t="s">
        <v>43</v>
      </c>
      <c r="D74" s="26" t="s">
        <v>160</v>
      </c>
      <c r="E74" s="17" t="s">
        <v>75</v>
      </c>
      <c r="F74" s="5">
        <f>F75</f>
        <v>1510.1</v>
      </c>
    </row>
    <row r="75" spans="1:6" ht="27" customHeight="1" x14ac:dyDescent="0.2">
      <c r="A75" s="18" t="s">
        <v>132</v>
      </c>
      <c r="B75" s="17" t="s">
        <v>11</v>
      </c>
      <c r="C75" s="17" t="s">
        <v>43</v>
      </c>
      <c r="D75" s="26" t="s">
        <v>160</v>
      </c>
      <c r="E75" s="17" t="s">
        <v>131</v>
      </c>
      <c r="F75" s="5">
        <v>1510.1</v>
      </c>
    </row>
    <row r="76" spans="1:6" ht="25.5" x14ac:dyDescent="0.2">
      <c r="A76" s="18" t="s">
        <v>45</v>
      </c>
      <c r="B76" s="17" t="s">
        <v>11</v>
      </c>
      <c r="C76" s="17" t="s">
        <v>43</v>
      </c>
      <c r="D76" s="26" t="s">
        <v>161</v>
      </c>
      <c r="E76" s="17"/>
      <c r="F76" s="5">
        <f>F77</f>
        <v>0</v>
      </c>
    </row>
    <row r="77" spans="1:6" ht="25.5" x14ac:dyDescent="0.2">
      <c r="A77" s="18" t="s">
        <v>29</v>
      </c>
      <c r="B77" s="17" t="s">
        <v>11</v>
      </c>
      <c r="C77" s="17" t="s">
        <v>43</v>
      </c>
      <c r="D77" s="26" t="s">
        <v>161</v>
      </c>
      <c r="E77" s="17" t="s">
        <v>28</v>
      </c>
      <c r="F77" s="5">
        <f>F78</f>
        <v>0</v>
      </c>
    </row>
    <row r="78" spans="1:6" ht="27" customHeight="1" x14ac:dyDescent="0.2">
      <c r="A78" s="18" t="s">
        <v>27</v>
      </c>
      <c r="B78" s="17" t="s">
        <v>11</v>
      </c>
      <c r="C78" s="17" t="s">
        <v>43</v>
      </c>
      <c r="D78" s="26" t="s">
        <v>161</v>
      </c>
      <c r="E78" s="17" t="s">
        <v>24</v>
      </c>
      <c r="F78" s="5"/>
    </row>
    <row r="79" spans="1:6" ht="25.5" x14ac:dyDescent="0.2">
      <c r="A79" s="18" t="s">
        <v>134</v>
      </c>
      <c r="B79" s="17" t="s">
        <v>11</v>
      </c>
      <c r="C79" s="17" t="s">
        <v>43</v>
      </c>
      <c r="D79" s="26" t="s">
        <v>168</v>
      </c>
      <c r="E79" s="17"/>
      <c r="F79" s="5">
        <f>F80</f>
        <v>578.70000000000005</v>
      </c>
    </row>
    <row r="80" spans="1:6" ht="66.75" customHeight="1" x14ac:dyDescent="0.2">
      <c r="A80" s="18" t="s">
        <v>133</v>
      </c>
      <c r="B80" s="17" t="s">
        <v>11</v>
      </c>
      <c r="C80" s="17" t="s">
        <v>43</v>
      </c>
      <c r="D80" s="26" t="s">
        <v>168</v>
      </c>
      <c r="E80" s="17" t="s">
        <v>75</v>
      </c>
      <c r="F80" s="5">
        <f>F81</f>
        <v>578.70000000000005</v>
      </c>
    </row>
    <row r="81" spans="1:6" ht="26.25" customHeight="1" x14ac:dyDescent="0.2">
      <c r="A81" s="18" t="s">
        <v>132</v>
      </c>
      <c r="B81" s="17" t="s">
        <v>11</v>
      </c>
      <c r="C81" s="17" t="s">
        <v>43</v>
      </c>
      <c r="D81" s="26" t="s">
        <v>168</v>
      </c>
      <c r="E81" s="17" t="s">
        <v>131</v>
      </c>
      <c r="F81" s="5">
        <v>578.70000000000005</v>
      </c>
    </row>
    <row r="82" spans="1:6" x14ac:dyDescent="0.2">
      <c r="A82" s="16" t="s">
        <v>130</v>
      </c>
      <c r="B82" s="14" t="s">
        <v>11</v>
      </c>
      <c r="C82" s="14" t="s">
        <v>35</v>
      </c>
      <c r="D82" s="14"/>
      <c r="E82" s="14"/>
      <c r="F82" s="2">
        <f>F83</f>
        <v>600</v>
      </c>
    </row>
    <row r="83" spans="1:6" ht="16.5" customHeight="1" x14ac:dyDescent="0.2">
      <c r="A83" s="21" t="s">
        <v>21</v>
      </c>
      <c r="B83" s="19" t="s">
        <v>11</v>
      </c>
      <c r="C83" s="19" t="s">
        <v>35</v>
      </c>
      <c r="D83" s="20" t="s">
        <v>159</v>
      </c>
      <c r="E83" s="19"/>
      <c r="F83" s="9">
        <f>F84</f>
        <v>600</v>
      </c>
    </row>
    <row r="84" spans="1:6" ht="15.75" customHeight="1" x14ac:dyDescent="0.2">
      <c r="A84" s="27" t="s">
        <v>129</v>
      </c>
      <c r="B84" s="23" t="s">
        <v>11</v>
      </c>
      <c r="C84" s="23" t="s">
        <v>35</v>
      </c>
      <c r="D84" s="23" t="s">
        <v>170</v>
      </c>
      <c r="E84" s="23"/>
      <c r="F84" s="5">
        <f>F85</f>
        <v>600</v>
      </c>
    </row>
    <row r="85" spans="1:6" x14ac:dyDescent="0.2">
      <c r="A85" s="27" t="s">
        <v>72</v>
      </c>
      <c r="B85" s="23" t="s">
        <v>11</v>
      </c>
      <c r="C85" s="23" t="s">
        <v>35</v>
      </c>
      <c r="D85" s="23" t="s">
        <v>170</v>
      </c>
      <c r="E85" s="23" t="s">
        <v>71</v>
      </c>
      <c r="F85" s="5">
        <f>F86</f>
        <v>600</v>
      </c>
    </row>
    <row r="86" spans="1:6" ht="15" customHeight="1" x14ac:dyDescent="0.2">
      <c r="A86" s="32" t="s">
        <v>128</v>
      </c>
      <c r="B86" s="23" t="s">
        <v>11</v>
      </c>
      <c r="C86" s="23" t="s">
        <v>35</v>
      </c>
      <c r="D86" s="23" t="s">
        <v>170</v>
      </c>
      <c r="E86" s="23" t="s">
        <v>127</v>
      </c>
      <c r="F86" s="5">
        <v>600</v>
      </c>
    </row>
    <row r="87" spans="1:6" x14ac:dyDescent="0.2">
      <c r="A87" s="32" t="s">
        <v>391</v>
      </c>
      <c r="B87" s="14" t="s">
        <v>11</v>
      </c>
      <c r="C87" s="14" t="s">
        <v>17</v>
      </c>
      <c r="D87" s="23"/>
      <c r="E87" s="23"/>
      <c r="F87" s="2">
        <f>F88+F95</f>
        <v>4215.5</v>
      </c>
    </row>
    <row r="88" spans="1:6" ht="25.5" customHeight="1" x14ac:dyDescent="0.2">
      <c r="A88" s="43" t="s">
        <v>390</v>
      </c>
      <c r="B88" s="19" t="s">
        <v>11</v>
      </c>
      <c r="C88" s="19" t="s">
        <v>17</v>
      </c>
      <c r="D88" s="24" t="s">
        <v>389</v>
      </c>
      <c r="E88" s="24"/>
      <c r="F88" s="9">
        <f>F89+F92</f>
        <v>502.5</v>
      </c>
    </row>
    <row r="89" spans="1:6" ht="80.25" customHeight="1" x14ac:dyDescent="0.2">
      <c r="A89" s="43" t="s">
        <v>388</v>
      </c>
      <c r="B89" s="19" t="s">
        <v>11</v>
      </c>
      <c r="C89" s="19" t="s">
        <v>17</v>
      </c>
      <c r="D89" s="24" t="s">
        <v>386</v>
      </c>
      <c r="E89" s="24"/>
      <c r="F89" s="9">
        <f>F90</f>
        <v>2.5</v>
      </c>
    </row>
    <row r="90" spans="1:6" ht="25.5" x14ac:dyDescent="0.2">
      <c r="A90" s="18" t="s">
        <v>29</v>
      </c>
      <c r="B90" s="17" t="s">
        <v>11</v>
      </c>
      <c r="C90" s="17" t="s">
        <v>17</v>
      </c>
      <c r="D90" s="23" t="s">
        <v>386</v>
      </c>
      <c r="E90" s="23" t="s">
        <v>28</v>
      </c>
      <c r="F90" s="5">
        <f>F91</f>
        <v>2.5</v>
      </c>
    </row>
    <row r="91" spans="1:6" ht="25.5" customHeight="1" x14ac:dyDescent="0.2">
      <c r="A91" s="18" t="s">
        <v>27</v>
      </c>
      <c r="B91" s="17" t="s">
        <v>11</v>
      </c>
      <c r="C91" s="17" t="s">
        <v>17</v>
      </c>
      <c r="D91" s="23" t="s">
        <v>386</v>
      </c>
      <c r="E91" s="23" t="s">
        <v>24</v>
      </c>
      <c r="F91" s="5">
        <v>2.5</v>
      </c>
    </row>
    <row r="92" spans="1:6" ht="108.75" customHeight="1" x14ac:dyDescent="0.2">
      <c r="A92" s="43" t="s">
        <v>387</v>
      </c>
      <c r="B92" s="19" t="s">
        <v>11</v>
      </c>
      <c r="C92" s="19" t="s">
        <v>17</v>
      </c>
      <c r="D92" s="24" t="s">
        <v>423</v>
      </c>
      <c r="E92" s="24"/>
      <c r="F92" s="9">
        <f>F93</f>
        <v>500</v>
      </c>
    </row>
    <row r="93" spans="1:6" ht="27" customHeight="1" x14ac:dyDescent="0.2">
      <c r="A93" s="18" t="s">
        <v>29</v>
      </c>
      <c r="B93" s="17" t="s">
        <v>11</v>
      </c>
      <c r="C93" s="17" t="s">
        <v>17</v>
      </c>
      <c r="D93" s="23" t="s">
        <v>423</v>
      </c>
      <c r="E93" s="23" t="s">
        <v>28</v>
      </c>
      <c r="F93" s="5">
        <f>F94</f>
        <v>500</v>
      </c>
    </row>
    <row r="94" spans="1:6" ht="28.5" customHeight="1" x14ac:dyDescent="0.2">
      <c r="A94" s="18" t="s">
        <v>27</v>
      </c>
      <c r="B94" s="17" t="s">
        <v>11</v>
      </c>
      <c r="C94" s="17" t="s">
        <v>17</v>
      </c>
      <c r="D94" s="23" t="s">
        <v>423</v>
      </c>
      <c r="E94" s="23" t="s">
        <v>24</v>
      </c>
      <c r="F94" s="5">
        <v>500</v>
      </c>
    </row>
    <row r="95" spans="1:6" ht="17.25" customHeight="1" x14ac:dyDescent="0.2">
      <c r="A95" s="21" t="s">
        <v>21</v>
      </c>
      <c r="B95" s="24" t="s">
        <v>11</v>
      </c>
      <c r="C95" s="24" t="s">
        <v>17</v>
      </c>
      <c r="D95" s="20" t="s">
        <v>159</v>
      </c>
      <c r="E95" s="24"/>
      <c r="F95" s="9">
        <f>F96+F99</f>
        <v>3713</v>
      </c>
    </row>
    <row r="96" spans="1:6" ht="42" customHeight="1" x14ac:dyDescent="0.2">
      <c r="A96" s="21" t="s">
        <v>385</v>
      </c>
      <c r="B96" s="24" t="s">
        <v>11</v>
      </c>
      <c r="C96" s="24" t="s">
        <v>17</v>
      </c>
      <c r="D96" s="20" t="s">
        <v>384</v>
      </c>
      <c r="E96" s="24"/>
      <c r="F96" s="5">
        <f>F97</f>
        <v>425</v>
      </c>
    </row>
    <row r="97" spans="1:6" ht="25.5" x14ac:dyDescent="0.2">
      <c r="A97" s="18" t="s">
        <v>29</v>
      </c>
      <c r="B97" s="23" t="s">
        <v>11</v>
      </c>
      <c r="C97" s="23" t="s">
        <v>17</v>
      </c>
      <c r="D97" s="26" t="s">
        <v>384</v>
      </c>
      <c r="E97" s="17" t="s">
        <v>28</v>
      </c>
      <c r="F97" s="5">
        <f>F98</f>
        <v>425</v>
      </c>
    </row>
    <row r="98" spans="1:6" ht="25.5" x14ac:dyDescent="0.2">
      <c r="A98" s="18" t="s">
        <v>27</v>
      </c>
      <c r="B98" s="23" t="s">
        <v>11</v>
      </c>
      <c r="C98" s="23" t="s">
        <v>17</v>
      </c>
      <c r="D98" s="26" t="s">
        <v>384</v>
      </c>
      <c r="E98" s="17" t="s">
        <v>24</v>
      </c>
      <c r="F98" s="5">
        <v>425</v>
      </c>
    </row>
    <row r="99" spans="1:6" ht="102" x14ac:dyDescent="0.2">
      <c r="A99" s="22" t="s">
        <v>424</v>
      </c>
      <c r="B99" s="24" t="s">
        <v>11</v>
      </c>
      <c r="C99" s="24" t="s">
        <v>17</v>
      </c>
      <c r="D99" s="20" t="s">
        <v>425</v>
      </c>
      <c r="E99" s="19"/>
      <c r="F99" s="9">
        <f>F100</f>
        <v>3288</v>
      </c>
    </row>
    <row r="100" spans="1:6" ht="30" customHeight="1" x14ac:dyDescent="0.2">
      <c r="A100" s="18" t="s">
        <v>29</v>
      </c>
      <c r="B100" s="23" t="s">
        <v>11</v>
      </c>
      <c r="C100" s="23" t="s">
        <v>17</v>
      </c>
      <c r="D100" s="26" t="s">
        <v>425</v>
      </c>
      <c r="E100" s="17" t="s">
        <v>28</v>
      </c>
      <c r="F100" s="5">
        <f>F101</f>
        <v>3288</v>
      </c>
    </row>
    <row r="101" spans="1:6" ht="26.25" customHeight="1" x14ac:dyDescent="0.2">
      <c r="A101" s="18" t="s">
        <v>27</v>
      </c>
      <c r="B101" s="23" t="s">
        <v>11</v>
      </c>
      <c r="C101" s="23" t="s">
        <v>17</v>
      </c>
      <c r="D101" s="26" t="s">
        <v>425</v>
      </c>
      <c r="E101" s="17" t="s">
        <v>24</v>
      </c>
      <c r="F101" s="5">
        <v>3288</v>
      </c>
    </row>
    <row r="102" spans="1:6" ht="16.5" customHeight="1" x14ac:dyDescent="0.2">
      <c r="A102" s="53" t="s">
        <v>126</v>
      </c>
      <c r="B102" s="51" t="s">
        <v>25</v>
      </c>
      <c r="C102" s="51"/>
      <c r="D102" s="51"/>
      <c r="E102" s="51"/>
      <c r="F102" s="2">
        <f>F103</f>
        <v>1851.3</v>
      </c>
    </row>
    <row r="103" spans="1:6" ht="16.5" customHeight="1" x14ac:dyDescent="0.2">
      <c r="A103" s="13" t="s">
        <v>125</v>
      </c>
      <c r="B103" s="12" t="s">
        <v>25</v>
      </c>
      <c r="C103" s="12" t="s">
        <v>2</v>
      </c>
      <c r="D103" s="12"/>
      <c r="E103" s="12"/>
      <c r="F103" s="2">
        <f>F104</f>
        <v>1851.3</v>
      </c>
    </row>
    <row r="104" spans="1:6" ht="21" customHeight="1" x14ac:dyDescent="0.2">
      <c r="A104" s="21" t="s">
        <v>21</v>
      </c>
      <c r="B104" s="19" t="s">
        <v>25</v>
      </c>
      <c r="C104" s="19" t="s">
        <v>2</v>
      </c>
      <c r="D104" s="20" t="s">
        <v>159</v>
      </c>
      <c r="E104" s="12"/>
      <c r="F104" s="9">
        <f>F105</f>
        <v>1851.3</v>
      </c>
    </row>
    <row r="105" spans="1:6" ht="37.5" customHeight="1" x14ac:dyDescent="0.2">
      <c r="A105" s="50" t="s">
        <v>124</v>
      </c>
      <c r="B105" s="6" t="s">
        <v>25</v>
      </c>
      <c r="C105" s="6" t="s">
        <v>2</v>
      </c>
      <c r="D105" s="6" t="s">
        <v>171</v>
      </c>
      <c r="E105" s="6" t="s">
        <v>115</v>
      </c>
      <c r="F105" s="5">
        <f>F106</f>
        <v>1851.3</v>
      </c>
    </row>
    <row r="106" spans="1:6" ht="19.5" customHeight="1" x14ac:dyDescent="0.2">
      <c r="A106" s="50" t="s">
        <v>104</v>
      </c>
      <c r="B106" s="6" t="s">
        <v>25</v>
      </c>
      <c r="C106" s="6" t="s">
        <v>2</v>
      </c>
      <c r="D106" s="6" t="s">
        <v>171</v>
      </c>
      <c r="E106" s="6" t="s">
        <v>6</v>
      </c>
      <c r="F106" s="5">
        <f>F107</f>
        <v>1851.3</v>
      </c>
    </row>
    <row r="107" spans="1:6" ht="15.75" customHeight="1" x14ac:dyDescent="0.2">
      <c r="A107" s="30" t="s">
        <v>123</v>
      </c>
      <c r="B107" s="6" t="s">
        <v>25</v>
      </c>
      <c r="C107" s="6" t="s">
        <v>2</v>
      </c>
      <c r="D107" s="6" t="s">
        <v>171</v>
      </c>
      <c r="E107" s="6" t="s">
        <v>122</v>
      </c>
      <c r="F107" s="5">
        <v>1851.3</v>
      </c>
    </row>
    <row r="108" spans="1:6" ht="27.75" customHeight="1" x14ac:dyDescent="0.2">
      <c r="A108" s="49" t="s">
        <v>121</v>
      </c>
      <c r="B108" s="44" t="s">
        <v>2</v>
      </c>
      <c r="C108" s="44"/>
      <c r="D108" s="44"/>
      <c r="E108" s="44"/>
      <c r="F108" s="2">
        <f>F109</f>
        <v>8259.4</v>
      </c>
    </row>
    <row r="109" spans="1:6" ht="42" customHeight="1" x14ac:dyDescent="0.2">
      <c r="A109" s="49" t="s">
        <v>120</v>
      </c>
      <c r="B109" s="44" t="s">
        <v>2</v>
      </c>
      <c r="C109" s="44" t="s">
        <v>82</v>
      </c>
      <c r="D109" s="44"/>
      <c r="E109" s="44"/>
      <c r="F109" s="2">
        <f>F110</f>
        <v>8259.4</v>
      </c>
    </row>
    <row r="110" spans="1:6" ht="27" customHeight="1" x14ac:dyDescent="0.2">
      <c r="A110" s="33" t="s">
        <v>119</v>
      </c>
      <c r="B110" s="48" t="s">
        <v>2</v>
      </c>
      <c r="C110" s="48" t="s">
        <v>82</v>
      </c>
      <c r="D110" s="48" t="s">
        <v>172</v>
      </c>
      <c r="E110" s="48"/>
      <c r="F110" s="9">
        <f>F111+F117+F120+F114</f>
        <v>8259.4</v>
      </c>
    </row>
    <row r="111" spans="1:6" ht="27" customHeight="1" x14ac:dyDescent="0.2">
      <c r="A111" s="25" t="s">
        <v>173</v>
      </c>
      <c r="B111" s="46" t="s">
        <v>2</v>
      </c>
      <c r="C111" s="46" t="s">
        <v>82</v>
      </c>
      <c r="D111" s="46" t="s">
        <v>174</v>
      </c>
      <c r="E111" s="46"/>
      <c r="F111" s="5">
        <f>F112</f>
        <v>1422.4</v>
      </c>
    </row>
    <row r="112" spans="1:6" ht="39.75" customHeight="1" x14ac:dyDescent="0.2">
      <c r="A112" s="25" t="s">
        <v>38</v>
      </c>
      <c r="B112" s="46" t="s">
        <v>2</v>
      </c>
      <c r="C112" s="46" t="s">
        <v>82</v>
      </c>
      <c r="D112" s="46" t="s">
        <v>174</v>
      </c>
      <c r="E112" s="46">
        <v>600</v>
      </c>
      <c r="F112" s="5">
        <f>F113</f>
        <v>1422.4</v>
      </c>
    </row>
    <row r="113" spans="1:6" ht="20.25" customHeight="1" x14ac:dyDescent="0.2">
      <c r="A113" s="30" t="s">
        <v>61</v>
      </c>
      <c r="B113" s="46" t="s">
        <v>2</v>
      </c>
      <c r="C113" s="46" t="s">
        <v>82</v>
      </c>
      <c r="D113" s="46" t="s">
        <v>174</v>
      </c>
      <c r="E113" s="46">
        <v>610</v>
      </c>
      <c r="F113" s="5">
        <v>1422.4</v>
      </c>
    </row>
    <row r="114" spans="1:6" ht="24.75" customHeight="1" x14ac:dyDescent="0.2">
      <c r="A114" s="33" t="s">
        <v>411</v>
      </c>
      <c r="B114" s="48" t="s">
        <v>2</v>
      </c>
      <c r="C114" s="48" t="s">
        <v>82</v>
      </c>
      <c r="D114" s="48" t="s">
        <v>412</v>
      </c>
      <c r="E114" s="48"/>
      <c r="F114" s="5">
        <f>F115</f>
        <v>6522</v>
      </c>
    </row>
    <row r="115" spans="1:6" ht="42" customHeight="1" x14ac:dyDescent="0.2">
      <c r="A115" s="25" t="s">
        <v>38</v>
      </c>
      <c r="B115" s="46" t="s">
        <v>2</v>
      </c>
      <c r="C115" s="46" t="s">
        <v>82</v>
      </c>
      <c r="D115" s="46" t="s">
        <v>412</v>
      </c>
      <c r="E115" s="46">
        <v>600</v>
      </c>
      <c r="F115" s="5">
        <f>F116</f>
        <v>6522</v>
      </c>
    </row>
    <row r="116" spans="1:6" x14ac:dyDescent="0.2">
      <c r="A116" s="30" t="s">
        <v>61</v>
      </c>
      <c r="B116" s="46" t="s">
        <v>2</v>
      </c>
      <c r="C116" s="46" t="s">
        <v>82</v>
      </c>
      <c r="D116" s="46" t="s">
        <v>412</v>
      </c>
      <c r="E116" s="46">
        <v>610</v>
      </c>
      <c r="F116" s="5">
        <v>6522</v>
      </c>
    </row>
    <row r="117" spans="1:6" ht="63.75" x14ac:dyDescent="0.2">
      <c r="A117" s="39" t="s">
        <v>175</v>
      </c>
      <c r="B117" s="48" t="s">
        <v>2</v>
      </c>
      <c r="C117" s="48" t="s">
        <v>82</v>
      </c>
      <c r="D117" s="48" t="s">
        <v>176</v>
      </c>
      <c r="E117" s="48"/>
      <c r="F117" s="9">
        <f>F118</f>
        <v>299.2</v>
      </c>
    </row>
    <row r="118" spans="1:6" ht="25.5" x14ac:dyDescent="0.2">
      <c r="A118" s="18" t="s">
        <v>29</v>
      </c>
      <c r="B118" s="46" t="s">
        <v>2</v>
      </c>
      <c r="C118" s="46" t="s">
        <v>82</v>
      </c>
      <c r="D118" s="46" t="s">
        <v>176</v>
      </c>
      <c r="E118" s="46">
        <v>200</v>
      </c>
      <c r="F118" s="5">
        <f>F119</f>
        <v>299.2</v>
      </c>
    </row>
    <row r="119" spans="1:6" ht="25.5" x14ac:dyDescent="0.2">
      <c r="A119" s="18" t="s">
        <v>27</v>
      </c>
      <c r="B119" s="46" t="s">
        <v>2</v>
      </c>
      <c r="C119" s="46" t="s">
        <v>82</v>
      </c>
      <c r="D119" s="46" t="s">
        <v>176</v>
      </c>
      <c r="E119" s="46">
        <v>240</v>
      </c>
      <c r="F119" s="5">
        <v>299.2</v>
      </c>
    </row>
    <row r="120" spans="1:6" ht="63.75" customHeight="1" x14ac:dyDescent="0.2">
      <c r="A120" s="22" t="s">
        <v>177</v>
      </c>
      <c r="B120" s="48" t="s">
        <v>2</v>
      </c>
      <c r="C120" s="48" t="s">
        <v>82</v>
      </c>
      <c r="D120" s="48" t="s">
        <v>178</v>
      </c>
      <c r="E120" s="48"/>
      <c r="F120" s="9">
        <f>F121</f>
        <v>15.8</v>
      </c>
    </row>
    <row r="121" spans="1:6" ht="29.25" customHeight="1" x14ac:dyDescent="0.2">
      <c r="A121" s="18" t="s">
        <v>29</v>
      </c>
      <c r="B121" s="46" t="s">
        <v>2</v>
      </c>
      <c r="C121" s="46" t="s">
        <v>82</v>
      </c>
      <c r="D121" s="46" t="s">
        <v>178</v>
      </c>
      <c r="E121" s="46">
        <v>200</v>
      </c>
      <c r="F121" s="5">
        <f>F122</f>
        <v>15.8</v>
      </c>
    </row>
    <row r="122" spans="1:6" ht="25.5" x14ac:dyDescent="0.2">
      <c r="A122" s="18" t="s">
        <v>27</v>
      </c>
      <c r="B122" s="46" t="s">
        <v>2</v>
      </c>
      <c r="C122" s="46" t="s">
        <v>82</v>
      </c>
      <c r="D122" s="46" t="s">
        <v>178</v>
      </c>
      <c r="E122" s="46">
        <v>240</v>
      </c>
      <c r="F122" s="5">
        <v>15.8</v>
      </c>
    </row>
    <row r="123" spans="1:6" ht="15" customHeight="1" x14ac:dyDescent="0.2">
      <c r="A123" s="16" t="s">
        <v>118</v>
      </c>
      <c r="B123" s="14" t="s">
        <v>48</v>
      </c>
      <c r="C123" s="14"/>
      <c r="D123" s="14"/>
      <c r="E123" s="14"/>
      <c r="F123" s="2">
        <f>F152+F132+F137+F124</f>
        <v>48512.3</v>
      </c>
    </row>
    <row r="124" spans="1:6" x14ac:dyDescent="0.2">
      <c r="A124" s="73" t="s">
        <v>296</v>
      </c>
      <c r="B124" s="75" t="s">
        <v>48</v>
      </c>
      <c r="C124" s="75" t="s">
        <v>101</v>
      </c>
      <c r="D124" s="75"/>
      <c r="E124" s="75"/>
      <c r="F124" s="2">
        <f>F125+F128</f>
        <v>718.6</v>
      </c>
    </row>
    <row r="125" spans="1:6" ht="63.75" x14ac:dyDescent="0.2">
      <c r="A125" s="58" t="s">
        <v>297</v>
      </c>
      <c r="B125" s="76" t="s">
        <v>48</v>
      </c>
      <c r="C125" s="76" t="s">
        <v>101</v>
      </c>
      <c r="D125" s="76" t="s">
        <v>298</v>
      </c>
      <c r="E125" s="76"/>
      <c r="F125" s="9">
        <f>F126</f>
        <v>270</v>
      </c>
    </row>
    <row r="126" spans="1:6" ht="27.75" customHeight="1" x14ac:dyDescent="0.2">
      <c r="A126" s="57" t="s">
        <v>29</v>
      </c>
      <c r="B126" s="56" t="s">
        <v>48</v>
      </c>
      <c r="C126" s="56" t="s">
        <v>101</v>
      </c>
      <c r="D126" s="56" t="s">
        <v>298</v>
      </c>
      <c r="E126" s="56" t="s">
        <v>28</v>
      </c>
      <c r="F126" s="5">
        <f>F127</f>
        <v>270</v>
      </c>
    </row>
    <row r="127" spans="1:6" ht="25.5" x14ac:dyDescent="0.2">
      <c r="A127" s="57" t="s">
        <v>27</v>
      </c>
      <c r="B127" s="56" t="s">
        <v>48</v>
      </c>
      <c r="C127" s="56" t="s">
        <v>101</v>
      </c>
      <c r="D127" s="56" t="s">
        <v>298</v>
      </c>
      <c r="E127" s="56" t="s">
        <v>24</v>
      </c>
      <c r="F127" s="5">
        <v>270</v>
      </c>
    </row>
    <row r="128" spans="1:6" ht="18.75" customHeight="1" x14ac:dyDescent="0.2">
      <c r="A128" s="21" t="s">
        <v>21</v>
      </c>
      <c r="B128" s="76" t="s">
        <v>48</v>
      </c>
      <c r="C128" s="76" t="s">
        <v>101</v>
      </c>
      <c r="D128" s="20" t="s">
        <v>159</v>
      </c>
      <c r="E128" s="76"/>
      <c r="F128" s="9">
        <f>F129</f>
        <v>448.6</v>
      </c>
    </row>
    <row r="129" spans="1:6" ht="52.5" customHeight="1" x14ac:dyDescent="0.2">
      <c r="A129" s="58" t="s">
        <v>413</v>
      </c>
      <c r="B129" s="76" t="s">
        <v>48</v>
      </c>
      <c r="C129" s="76" t="s">
        <v>101</v>
      </c>
      <c r="D129" s="76" t="s">
        <v>414</v>
      </c>
      <c r="E129" s="76"/>
      <c r="F129" s="9">
        <f>F130</f>
        <v>448.6</v>
      </c>
    </row>
    <row r="130" spans="1:6" ht="29.25" customHeight="1" x14ac:dyDescent="0.2">
      <c r="A130" s="57" t="s">
        <v>29</v>
      </c>
      <c r="B130" s="56" t="s">
        <v>48</v>
      </c>
      <c r="C130" s="56" t="s">
        <v>101</v>
      </c>
      <c r="D130" s="56" t="s">
        <v>414</v>
      </c>
      <c r="E130" s="56" t="s">
        <v>28</v>
      </c>
      <c r="F130" s="5">
        <f>F131</f>
        <v>448.6</v>
      </c>
    </row>
    <row r="131" spans="1:6" ht="28.5" customHeight="1" x14ac:dyDescent="0.2">
      <c r="A131" s="57" t="s">
        <v>27</v>
      </c>
      <c r="B131" s="56" t="s">
        <v>48</v>
      </c>
      <c r="C131" s="56" t="s">
        <v>101</v>
      </c>
      <c r="D131" s="56" t="s">
        <v>414</v>
      </c>
      <c r="E131" s="56" t="s">
        <v>24</v>
      </c>
      <c r="F131" s="5">
        <v>448.6</v>
      </c>
    </row>
    <row r="132" spans="1:6" ht="19.5" customHeight="1" x14ac:dyDescent="0.2">
      <c r="A132" s="16" t="s">
        <v>117</v>
      </c>
      <c r="B132" s="14" t="s">
        <v>48</v>
      </c>
      <c r="C132" s="14" t="s">
        <v>68</v>
      </c>
      <c r="D132" s="14"/>
      <c r="E132" s="14"/>
      <c r="F132" s="2">
        <f>F133</f>
        <v>3000</v>
      </c>
    </row>
    <row r="133" spans="1:6" ht="38.25" customHeight="1" x14ac:dyDescent="0.2">
      <c r="A133" s="22" t="s">
        <v>113</v>
      </c>
      <c r="B133" s="19" t="s">
        <v>48</v>
      </c>
      <c r="C133" s="19" t="s">
        <v>68</v>
      </c>
      <c r="D133" s="24" t="s">
        <v>180</v>
      </c>
      <c r="E133" s="19"/>
      <c r="F133" s="9">
        <f>F134</f>
        <v>3000</v>
      </c>
    </row>
    <row r="134" spans="1:6" ht="38.25" customHeight="1" x14ac:dyDescent="0.2">
      <c r="A134" s="25" t="s">
        <v>116</v>
      </c>
      <c r="B134" s="17" t="s">
        <v>48</v>
      </c>
      <c r="C134" s="17" t="s">
        <v>68</v>
      </c>
      <c r="D134" s="24" t="s">
        <v>179</v>
      </c>
      <c r="E134" s="17" t="s">
        <v>115</v>
      </c>
      <c r="F134" s="5">
        <f>F135</f>
        <v>3000</v>
      </c>
    </row>
    <row r="135" spans="1:6" x14ac:dyDescent="0.2">
      <c r="A135" s="18" t="s">
        <v>72</v>
      </c>
      <c r="B135" s="17" t="s">
        <v>48</v>
      </c>
      <c r="C135" s="17" t="s">
        <v>68</v>
      </c>
      <c r="D135" s="24" t="s">
        <v>179</v>
      </c>
      <c r="E135" s="17" t="s">
        <v>71</v>
      </c>
      <c r="F135" s="5">
        <f>F136</f>
        <v>3000</v>
      </c>
    </row>
    <row r="136" spans="1:6" ht="47.25" customHeight="1" x14ac:dyDescent="0.2">
      <c r="A136" s="18" t="s">
        <v>110</v>
      </c>
      <c r="B136" s="17" t="s">
        <v>48</v>
      </c>
      <c r="C136" s="17" t="s">
        <v>68</v>
      </c>
      <c r="D136" s="24" t="s">
        <v>179</v>
      </c>
      <c r="E136" s="17" t="s">
        <v>109</v>
      </c>
      <c r="F136" s="5">
        <v>3000</v>
      </c>
    </row>
    <row r="137" spans="1:6" ht="19.5" customHeight="1" x14ac:dyDescent="0.2">
      <c r="A137" s="16" t="s">
        <v>114</v>
      </c>
      <c r="B137" s="14" t="s">
        <v>48</v>
      </c>
      <c r="C137" s="14" t="s">
        <v>82</v>
      </c>
      <c r="D137" s="14"/>
      <c r="E137" s="14"/>
      <c r="F137" s="2">
        <f>F138</f>
        <v>42150.100000000006</v>
      </c>
    </row>
    <row r="138" spans="1:6" ht="44.25" customHeight="1" x14ac:dyDescent="0.2">
      <c r="A138" s="22" t="s">
        <v>113</v>
      </c>
      <c r="B138" s="19" t="s">
        <v>48</v>
      </c>
      <c r="C138" s="19" t="s">
        <v>82</v>
      </c>
      <c r="D138" s="24" t="s">
        <v>180</v>
      </c>
      <c r="E138" s="14"/>
      <c r="F138" s="9">
        <f>F139+F144+F149</f>
        <v>42150.100000000006</v>
      </c>
    </row>
    <row r="139" spans="1:6" ht="39" customHeight="1" x14ac:dyDescent="0.2">
      <c r="A139" s="33" t="s">
        <v>112</v>
      </c>
      <c r="B139" s="19" t="s">
        <v>48</v>
      </c>
      <c r="C139" s="19" t="s">
        <v>82</v>
      </c>
      <c r="D139" s="24" t="s">
        <v>181</v>
      </c>
      <c r="E139" s="19"/>
      <c r="F139" s="9">
        <f>F140+F142</f>
        <v>3078.4</v>
      </c>
    </row>
    <row r="140" spans="1:6" ht="24.75" customHeight="1" x14ac:dyDescent="0.2">
      <c r="A140" s="18" t="s">
        <v>29</v>
      </c>
      <c r="B140" s="17" t="s">
        <v>48</v>
      </c>
      <c r="C140" s="17" t="s">
        <v>82</v>
      </c>
      <c r="D140" s="23" t="s">
        <v>181</v>
      </c>
      <c r="E140" s="17" t="s">
        <v>28</v>
      </c>
      <c r="F140" s="5">
        <f>F141</f>
        <v>1599</v>
      </c>
    </row>
    <row r="141" spans="1:6" ht="24.75" customHeight="1" x14ac:dyDescent="0.2">
      <c r="A141" s="18" t="s">
        <v>27</v>
      </c>
      <c r="B141" s="17" t="s">
        <v>48</v>
      </c>
      <c r="C141" s="17" t="s">
        <v>82</v>
      </c>
      <c r="D141" s="23" t="s">
        <v>181</v>
      </c>
      <c r="E141" s="17" t="s">
        <v>24</v>
      </c>
      <c r="F141" s="5">
        <v>1599</v>
      </c>
    </row>
    <row r="142" spans="1:6" ht="14.25" customHeight="1" x14ac:dyDescent="0.2">
      <c r="A142" s="57" t="s">
        <v>104</v>
      </c>
      <c r="B142" s="56" t="s">
        <v>48</v>
      </c>
      <c r="C142" s="56" t="s">
        <v>82</v>
      </c>
      <c r="D142" s="87" t="s">
        <v>181</v>
      </c>
      <c r="E142" s="56" t="s">
        <v>6</v>
      </c>
      <c r="F142" s="5">
        <f>F143</f>
        <v>1479.4</v>
      </c>
    </row>
    <row r="143" spans="1:6" ht="14.25" customHeight="1" x14ac:dyDescent="0.2">
      <c r="A143" s="57" t="s">
        <v>246</v>
      </c>
      <c r="B143" s="56" t="s">
        <v>48</v>
      </c>
      <c r="C143" s="56" t="s">
        <v>82</v>
      </c>
      <c r="D143" s="87" t="s">
        <v>181</v>
      </c>
      <c r="E143" s="56" t="s">
        <v>243</v>
      </c>
      <c r="F143" s="5">
        <v>1479.4</v>
      </c>
    </row>
    <row r="144" spans="1:6" ht="80.25" customHeight="1" x14ac:dyDescent="0.2">
      <c r="A144" s="22" t="s">
        <v>200</v>
      </c>
      <c r="B144" s="19" t="s">
        <v>48</v>
      </c>
      <c r="C144" s="19" t="s">
        <v>82</v>
      </c>
      <c r="D144" s="19" t="s">
        <v>182</v>
      </c>
      <c r="E144" s="19"/>
      <c r="F144" s="9">
        <f>F145+F147</f>
        <v>38688.800000000003</v>
      </c>
    </row>
    <row r="145" spans="1:6" ht="27" customHeight="1" x14ac:dyDescent="0.2">
      <c r="A145" s="18" t="s">
        <v>29</v>
      </c>
      <c r="B145" s="17" t="s">
        <v>48</v>
      </c>
      <c r="C145" s="17" t="s">
        <v>82</v>
      </c>
      <c r="D145" s="17" t="s">
        <v>182</v>
      </c>
      <c r="E145" s="17" t="s">
        <v>28</v>
      </c>
      <c r="F145" s="5">
        <f>F146</f>
        <v>7274.4</v>
      </c>
    </row>
    <row r="146" spans="1:6" ht="28.5" customHeight="1" x14ac:dyDescent="0.2">
      <c r="A146" s="18" t="s">
        <v>27</v>
      </c>
      <c r="B146" s="17" t="s">
        <v>48</v>
      </c>
      <c r="C146" s="17" t="s">
        <v>82</v>
      </c>
      <c r="D146" s="17" t="s">
        <v>182</v>
      </c>
      <c r="E146" s="17" t="s">
        <v>24</v>
      </c>
      <c r="F146" s="5">
        <v>7274.4</v>
      </c>
    </row>
    <row r="147" spans="1:6" ht="15.75" customHeight="1" x14ac:dyDescent="0.2">
      <c r="A147" s="18" t="s">
        <v>104</v>
      </c>
      <c r="B147" s="17" t="s">
        <v>48</v>
      </c>
      <c r="C147" s="17" t="s">
        <v>82</v>
      </c>
      <c r="D147" s="17" t="s">
        <v>182</v>
      </c>
      <c r="E147" s="17" t="s">
        <v>6</v>
      </c>
      <c r="F147" s="5">
        <f>F148</f>
        <v>31414.400000000001</v>
      </c>
    </row>
    <row r="148" spans="1:6" ht="16.5" customHeight="1" x14ac:dyDescent="0.2">
      <c r="A148" s="57" t="s">
        <v>246</v>
      </c>
      <c r="B148" s="17" t="s">
        <v>48</v>
      </c>
      <c r="C148" s="17" t="s">
        <v>82</v>
      </c>
      <c r="D148" s="17" t="s">
        <v>182</v>
      </c>
      <c r="E148" s="17" t="s">
        <v>243</v>
      </c>
      <c r="F148" s="5">
        <v>31414.400000000001</v>
      </c>
    </row>
    <row r="149" spans="1:6" ht="79.5" customHeight="1" x14ac:dyDescent="0.2">
      <c r="A149" s="22" t="s">
        <v>183</v>
      </c>
      <c r="B149" s="19" t="s">
        <v>48</v>
      </c>
      <c r="C149" s="19" t="s">
        <v>82</v>
      </c>
      <c r="D149" s="19" t="s">
        <v>184</v>
      </c>
      <c r="E149" s="19"/>
      <c r="F149" s="9">
        <f>F150</f>
        <v>382.9</v>
      </c>
    </row>
    <row r="150" spans="1:6" ht="27" customHeight="1" x14ac:dyDescent="0.2">
      <c r="A150" s="18" t="s">
        <v>29</v>
      </c>
      <c r="B150" s="17" t="s">
        <v>48</v>
      </c>
      <c r="C150" s="17" t="s">
        <v>82</v>
      </c>
      <c r="D150" s="17" t="s">
        <v>184</v>
      </c>
      <c r="E150" s="17" t="s">
        <v>28</v>
      </c>
      <c r="F150" s="5">
        <f>F151</f>
        <v>382.9</v>
      </c>
    </row>
    <row r="151" spans="1:6" ht="29.25" customHeight="1" x14ac:dyDescent="0.2">
      <c r="A151" s="18" t="s">
        <v>27</v>
      </c>
      <c r="B151" s="17" t="s">
        <v>48</v>
      </c>
      <c r="C151" s="17" t="s">
        <v>82</v>
      </c>
      <c r="D151" s="17" t="s">
        <v>184</v>
      </c>
      <c r="E151" s="17" t="s">
        <v>24</v>
      </c>
      <c r="F151" s="5">
        <v>382.9</v>
      </c>
    </row>
    <row r="152" spans="1:6" ht="25.5" x14ac:dyDescent="0.2">
      <c r="A152" s="16" t="s">
        <v>111</v>
      </c>
      <c r="B152" s="14" t="s">
        <v>48</v>
      </c>
      <c r="C152" s="14" t="s">
        <v>26</v>
      </c>
      <c r="D152" s="14"/>
      <c r="E152" s="17"/>
      <c r="F152" s="2">
        <f>F153+F160</f>
        <v>2643.6</v>
      </c>
    </row>
    <row r="153" spans="1:6" ht="25.5" x14ac:dyDescent="0.2">
      <c r="A153" s="22" t="s">
        <v>185</v>
      </c>
      <c r="B153" s="48" t="s">
        <v>48</v>
      </c>
      <c r="C153" s="48" t="s">
        <v>26</v>
      </c>
      <c r="D153" s="36" t="s">
        <v>186</v>
      </c>
      <c r="E153" s="19"/>
      <c r="F153" s="9">
        <f>F154+F157</f>
        <v>1937.3</v>
      </c>
    </row>
    <row r="154" spans="1:6" ht="72" customHeight="1" x14ac:dyDescent="0.2">
      <c r="A154" s="35" t="s">
        <v>383</v>
      </c>
      <c r="B154" s="48" t="s">
        <v>48</v>
      </c>
      <c r="C154" s="48" t="s">
        <v>26</v>
      </c>
      <c r="D154" s="36" t="s">
        <v>382</v>
      </c>
      <c r="E154" s="36"/>
      <c r="F154" s="9">
        <f>F155</f>
        <v>937.3</v>
      </c>
    </row>
    <row r="155" spans="1:6" ht="18.75" customHeight="1" x14ac:dyDescent="0.2">
      <c r="A155" s="18" t="s">
        <v>72</v>
      </c>
      <c r="B155" s="46" t="s">
        <v>48</v>
      </c>
      <c r="C155" s="46" t="s">
        <v>26</v>
      </c>
      <c r="D155" s="45" t="s">
        <v>382</v>
      </c>
      <c r="E155" s="45">
        <v>800</v>
      </c>
      <c r="F155" s="5">
        <f>F156</f>
        <v>937.3</v>
      </c>
    </row>
    <row r="156" spans="1:6" ht="37.5" customHeight="1" x14ac:dyDescent="0.2">
      <c r="A156" s="18" t="s">
        <v>110</v>
      </c>
      <c r="B156" s="46" t="s">
        <v>48</v>
      </c>
      <c r="C156" s="46" t="s">
        <v>26</v>
      </c>
      <c r="D156" s="45" t="s">
        <v>382</v>
      </c>
      <c r="E156" s="17" t="s">
        <v>109</v>
      </c>
      <c r="F156" s="5">
        <v>937.3</v>
      </c>
    </row>
    <row r="157" spans="1:6" ht="69" customHeight="1" x14ac:dyDescent="0.2">
      <c r="A157" s="22" t="s">
        <v>381</v>
      </c>
      <c r="B157" s="48" t="s">
        <v>48</v>
      </c>
      <c r="C157" s="48" t="s">
        <v>26</v>
      </c>
      <c r="D157" s="36" t="s">
        <v>187</v>
      </c>
      <c r="E157" s="19"/>
      <c r="F157" s="9">
        <f>F158</f>
        <v>1000</v>
      </c>
    </row>
    <row r="158" spans="1:6" ht="21" customHeight="1" x14ac:dyDescent="0.2">
      <c r="A158" s="18" t="s">
        <v>72</v>
      </c>
      <c r="B158" s="46" t="s">
        <v>48</v>
      </c>
      <c r="C158" s="46" t="s">
        <v>26</v>
      </c>
      <c r="D158" s="45" t="s">
        <v>187</v>
      </c>
      <c r="E158" s="45">
        <v>800</v>
      </c>
      <c r="F158" s="5">
        <f>F159</f>
        <v>1000</v>
      </c>
    </row>
    <row r="159" spans="1:6" ht="39" customHeight="1" x14ac:dyDescent="0.2">
      <c r="A159" s="18" t="s">
        <v>110</v>
      </c>
      <c r="B159" s="46" t="s">
        <v>48</v>
      </c>
      <c r="C159" s="46" t="s">
        <v>26</v>
      </c>
      <c r="D159" s="45" t="s">
        <v>187</v>
      </c>
      <c r="E159" s="17" t="s">
        <v>109</v>
      </c>
      <c r="F159" s="5">
        <v>1000</v>
      </c>
    </row>
    <row r="160" spans="1:6" ht="55.5" customHeight="1" x14ac:dyDescent="0.2">
      <c r="A160" s="22" t="s">
        <v>335</v>
      </c>
      <c r="B160" s="48" t="s">
        <v>48</v>
      </c>
      <c r="C160" s="48" t="s">
        <v>26</v>
      </c>
      <c r="D160" s="36" t="s">
        <v>336</v>
      </c>
      <c r="E160" s="19"/>
      <c r="F160" s="9">
        <f>F161</f>
        <v>706.3</v>
      </c>
    </row>
    <row r="161" spans="1:6" ht="28.5" customHeight="1" x14ac:dyDescent="0.2">
      <c r="A161" s="18" t="s">
        <v>29</v>
      </c>
      <c r="B161" s="46" t="s">
        <v>48</v>
      </c>
      <c r="C161" s="46" t="s">
        <v>26</v>
      </c>
      <c r="D161" s="45" t="s">
        <v>336</v>
      </c>
      <c r="E161" s="17" t="s">
        <v>28</v>
      </c>
      <c r="F161" s="5">
        <f>F162</f>
        <v>706.3</v>
      </c>
    </row>
    <row r="162" spans="1:6" ht="28.5" customHeight="1" x14ac:dyDescent="0.2">
      <c r="A162" s="18" t="s">
        <v>27</v>
      </c>
      <c r="B162" s="46" t="s">
        <v>48</v>
      </c>
      <c r="C162" s="46" t="s">
        <v>26</v>
      </c>
      <c r="D162" s="45" t="s">
        <v>336</v>
      </c>
      <c r="E162" s="17" t="s">
        <v>24</v>
      </c>
      <c r="F162" s="5">
        <v>706.3</v>
      </c>
    </row>
    <row r="163" spans="1:6" ht="20.25" customHeight="1" x14ac:dyDescent="0.2">
      <c r="A163" s="16" t="s">
        <v>108</v>
      </c>
      <c r="B163" s="14" t="s">
        <v>101</v>
      </c>
      <c r="C163" s="14"/>
      <c r="D163" s="14"/>
      <c r="E163" s="14"/>
      <c r="F163" s="2">
        <f>F164+F172+F183</f>
        <v>35955.299999999996</v>
      </c>
    </row>
    <row r="164" spans="1:6" ht="16.5" customHeight="1" x14ac:dyDescent="0.2">
      <c r="A164" s="16" t="s">
        <v>107</v>
      </c>
      <c r="B164" s="14" t="s">
        <v>101</v>
      </c>
      <c r="C164" s="14" t="s">
        <v>11</v>
      </c>
      <c r="D164" s="14"/>
      <c r="E164" s="14"/>
      <c r="F164" s="2">
        <f>F165</f>
        <v>11913.8</v>
      </c>
    </row>
    <row r="165" spans="1:6" ht="29.25" customHeight="1" x14ac:dyDescent="0.2">
      <c r="A165" s="22" t="s">
        <v>189</v>
      </c>
      <c r="B165" s="19" t="s">
        <v>101</v>
      </c>
      <c r="C165" s="19" t="s">
        <v>11</v>
      </c>
      <c r="D165" s="20" t="s">
        <v>188</v>
      </c>
      <c r="E165" s="17"/>
      <c r="F165" s="9">
        <f>F169+F166</f>
        <v>11913.8</v>
      </c>
    </row>
    <row r="166" spans="1:6" ht="79.5" customHeight="1" x14ac:dyDescent="0.2">
      <c r="A166" s="22" t="s">
        <v>461</v>
      </c>
      <c r="B166" s="19" t="s">
        <v>101</v>
      </c>
      <c r="C166" s="19" t="s">
        <v>11</v>
      </c>
      <c r="D166" s="20" t="s">
        <v>462</v>
      </c>
      <c r="E166" s="17"/>
      <c r="F166" s="9">
        <f>F167</f>
        <v>6618.8</v>
      </c>
    </row>
    <row r="167" spans="1:6" ht="41.25" customHeight="1" x14ac:dyDescent="0.2">
      <c r="A167" s="18" t="s">
        <v>106</v>
      </c>
      <c r="B167" s="17" t="s">
        <v>101</v>
      </c>
      <c r="C167" s="17" t="s">
        <v>11</v>
      </c>
      <c r="D167" s="26" t="s">
        <v>462</v>
      </c>
      <c r="E167" s="17" t="s">
        <v>96</v>
      </c>
      <c r="F167" s="9">
        <f>F168</f>
        <v>6618.8</v>
      </c>
    </row>
    <row r="168" spans="1:6" ht="19.5" customHeight="1" x14ac:dyDescent="0.2">
      <c r="A168" s="18" t="s">
        <v>95</v>
      </c>
      <c r="B168" s="17" t="s">
        <v>101</v>
      </c>
      <c r="C168" s="17" t="s">
        <v>11</v>
      </c>
      <c r="D168" s="26" t="s">
        <v>462</v>
      </c>
      <c r="E168" s="17" t="s">
        <v>94</v>
      </c>
      <c r="F168" s="9">
        <v>6618.8</v>
      </c>
    </row>
    <row r="169" spans="1:6" ht="63.75" x14ac:dyDescent="0.2">
      <c r="A169" s="22" t="s">
        <v>380</v>
      </c>
      <c r="B169" s="19" t="s">
        <v>101</v>
      </c>
      <c r="C169" s="19" t="s">
        <v>11</v>
      </c>
      <c r="D169" s="19" t="s">
        <v>299</v>
      </c>
      <c r="E169" s="19"/>
      <c r="F169" s="9">
        <f>F170</f>
        <v>5295</v>
      </c>
    </row>
    <row r="170" spans="1:6" ht="38.25" x14ac:dyDescent="0.2">
      <c r="A170" s="18" t="s">
        <v>106</v>
      </c>
      <c r="B170" s="17" t="s">
        <v>101</v>
      </c>
      <c r="C170" s="17" t="s">
        <v>11</v>
      </c>
      <c r="D170" s="17" t="s">
        <v>299</v>
      </c>
      <c r="E170" s="17" t="s">
        <v>96</v>
      </c>
      <c r="F170" s="5">
        <f>F171</f>
        <v>5295</v>
      </c>
    </row>
    <row r="171" spans="1:6" x14ac:dyDescent="0.2">
      <c r="A171" s="18" t="s">
        <v>95</v>
      </c>
      <c r="B171" s="17" t="s">
        <v>101</v>
      </c>
      <c r="C171" s="17" t="s">
        <v>11</v>
      </c>
      <c r="D171" s="17" t="s">
        <v>299</v>
      </c>
      <c r="E171" s="17" t="s">
        <v>94</v>
      </c>
      <c r="F171" s="5">
        <v>5295</v>
      </c>
    </row>
    <row r="172" spans="1:6" x14ac:dyDescent="0.2">
      <c r="A172" s="16" t="s">
        <v>105</v>
      </c>
      <c r="B172" s="14" t="s">
        <v>101</v>
      </c>
      <c r="C172" s="14" t="s">
        <v>25</v>
      </c>
      <c r="D172" s="14"/>
      <c r="E172" s="14"/>
      <c r="F172" s="2">
        <f>F173</f>
        <v>19272.399999999998</v>
      </c>
    </row>
    <row r="173" spans="1:6" ht="27" customHeight="1" x14ac:dyDescent="0.2">
      <c r="A173" s="22" t="s">
        <v>189</v>
      </c>
      <c r="B173" s="19" t="s">
        <v>101</v>
      </c>
      <c r="C173" s="19" t="s">
        <v>25</v>
      </c>
      <c r="D173" s="20" t="s">
        <v>188</v>
      </c>
      <c r="E173" s="10"/>
      <c r="F173" s="9">
        <f>+F174+F177+F180</f>
        <v>19272.399999999998</v>
      </c>
    </row>
    <row r="174" spans="1:6" ht="32.25" customHeight="1" x14ac:dyDescent="0.2">
      <c r="A174" s="22" t="s">
        <v>236</v>
      </c>
      <c r="B174" s="36" t="s">
        <v>101</v>
      </c>
      <c r="C174" s="36" t="s">
        <v>25</v>
      </c>
      <c r="D174" s="19" t="s">
        <v>300</v>
      </c>
      <c r="E174" s="36"/>
      <c r="F174" s="9">
        <f>F175</f>
        <v>400</v>
      </c>
    </row>
    <row r="175" spans="1:6" ht="18" customHeight="1" x14ac:dyDescent="0.2">
      <c r="A175" s="18" t="s">
        <v>72</v>
      </c>
      <c r="B175" s="45" t="s">
        <v>101</v>
      </c>
      <c r="C175" s="45" t="s">
        <v>25</v>
      </c>
      <c r="D175" s="17" t="s">
        <v>300</v>
      </c>
      <c r="E175" s="45"/>
      <c r="F175" s="5">
        <f>F176</f>
        <v>400</v>
      </c>
    </row>
    <row r="176" spans="1:6" ht="42.75" customHeight="1" x14ac:dyDescent="0.2">
      <c r="A176" s="18" t="s">
        <v>110</v>
      </c>
      <c r="B176" s="45" t="s">
        <v>101</v>
      </c>
      <c r="C176" s="45" t="s">
        <v>25</v>
      </c>
      <c r="D176" s="17" t="s">
        <v>300</v>
      </c>
      <c r="E176" s="45"/>
      <c r="F176" s="5">
        <v>400</v>
      </c>
    </row>
    <row r="177" spans="1:6" ht="28.5" customHeight="1" x14ac:dyDescent="0.2">
      <c r="A177" s="22" t="s">
        <v>341</v>
      </c>
      <c r="B177" s="36" t="s">
        <v>101</v>
      </c>
      <c r="C177" s="36" t="s">
        <v>25</v>
      </c>
      <c r="D177" s="19" t="s">
        <v>342</v>
      </c>
      <c r="E177" s="36"/>
      <c r="F177" s="9">
        <f>F178</f>
        <v>604.6</v>
      </c>
    </row>
    <row r="178" spans="1:6" x14ac:dyDescent="0.2">
      <c r="A178" s="18" t="s">
        <v>104</v>
      </c>
      <c r="B178" s="45" t="s">
        <v>101</v>
      </c>
      <c r="C178" s="45" t="s">
        <v>25</v>
      </c>
      <c r="D178" s="17" t="s">
        <v>342</v>
      </c>
      <c r="E178" s="17" t="s">
        <v>6</v>
      </c>
      <c r="F178" s="5">
        <f>F179</f>
        <v>604.6</v>
      </c>
    </row>
    <row r="179" spans="1:6" ht="17.25" customHeight="1" x14ac:dyDescent="0.2">
      <c r="A179" s="57" t="s">
        <v>246</v>
      </c>
      <c r="B179" s="45" t="s">
        <v>101</v>
      </c>
      <c r="C179" s="45" t="s">
        <v>25</v>
      </c>
      <c r="D179" s="17" t="s">
        <v>342</v>
      </c>
      <c r="E179" s="17" t="s">
        <v>243</v>
      </c>
      <c r="F179" s="5">
        <v>604.6</v>
      </c>
    </row>
    <row r="180" spans="1:6" ht="80.25" customHeight="1" x14ac:dyDescent="0.2">
      <c r="A180" s="43" t="s">
        <v>339</v>
      </c>
      <c r="B180" s="23" t="s">
        <v>101</v>
      </c>
      <c r="C180" s="45" t="s">
        <v>25</v>
      </c>
      <c r="D180" s="76" t="s">
        <v>340</v>
      </c>
      <c r="E180" s="23"/>
      <c r="F180" s="5">
        <f>F181</f>
        <v>18267.8</v>
      </c>
    </row>
    <row r="181" spans="1:6" ht="21" customHeight="1" x14ac:dyDescent="0.2">
      <c r="A181" s="18" t="s">
        <v>104</v>
      </c>
      <c r="B181" s="23" t="s">
        <v>101</v>
      </c>
      <c r="C181" s="45" t="s">
        <v>25</v>
      </c>
      <c r="D181" s="56" t="s">
        <v>340</v>
      </c>
      <c r="E181" s="45">
        <v>500</v>
      </c>
      <c r="F181" s="5">
        <f>F182</f>
        <v>18267.8</v>
      </c>
    </row>
    <row r="182" spans="1:6" x14ac:dyDescent="0.2">
      <c r="A182" s="57" t="s">
        <v>246</v>
      </c>
      <c r="B182" s="23" t="s">
        <v>101</v>
      </c>
      <c r="C182" s="45" t="s">
        <v>25</v>
      </c>
      <c r="D182" s="56" t="s">
        <v>340</v>
      </c>
      <c r="E182" s="45">
        <v>540</v>
      </c>
      <c r="F182" s="5">
        <v>18267.8</v>
      </c>
    </row>
    <row r="183" spans="1:6" ht="16.5" customHeight="1" x14ac:dyDescent="0.2">
      <c r="A183" s="16" t="s">
        <v>103</v>
      </c>
      <c r="B183" s="44" t="s">
        <v>101</v>
      </c>
      <c r="C183" s="31" t="s">
        <v>2</v>
      </c>
      <c r="D183" s="17"/>
      <c r="E183" s="14"/>
      <c r="F183" s="2">
        <f>F185+F189</f>
        <v>4769.1000000000004</v>
      </c>
    </row>
    <row r="184" spans="1:6" ht="28.5" customHeight="1" x14ac:dyDescent="0.2">
      <c r="A184" s="22" t="s">
        <v>189</v>
      </c>
      <c r="B184" s="19" t="s">
        <v>101</v>
      </c>
      <c r="C184" s="24" t="s">
        <v>2</v>
      </c>
      <c r="D184" s="20" t="s">
        <v>188</v>
      </c>
      <c r="E184" s="14"/>
      <c r="F184" s="9">
        <f>F185</f>
        <v>365</v>
      </c>
    </row>
    <row r="185" spans="1:6" x14ac:dyDescent="0.2">
      <c r="A185" s="43" t="s">
        <v>103</v>
      </c>
      <c r="B185" s="24" t="s">
        <v>101</v>
      </c>
      <c r="C185" s="24" t="s">
        <v>2</v>
      </c>
      <c r="D185" s="24" t="s">
        <v>377</v>
      </c>
      <c r="E185" s="24"/>
      <c r="F185" s="9">
        <f>F186</f>
        <v>365</v>
      </c>
    </row>
    <row r="186" spans="1:6" x14ac:dyDescent="0.2">
      <c r="A186" s="27" t="s">
        <v>102</v>
      </c>
      <c r="B186" s="23" t="s">
        <v>101</v>
      </c>
      <c r="C186" s="23" t="s">
        <v>2</v>
      </c>
      <c r="D186" s="23" t="s">
        <v>377</v>
      </c>
      <c r="E186" s="23"/>
      <c r="F186" s="5">
        <f>F187</f>
        <v>365</v>
      </c>
    </row>
    <row r="187" spans="1:6" ht="25.5" customHeight="1" x14ac:dyDescent="0.2">
      <c r="A187" s="18" t="s">
        <v>29</v>
      </c>
      <c r="B187" s="23" t="s">
        <v>101</v>
      </c>
      <c r="C187" s="23" t="s">
        <v>2</v>
      </c>
      <c r="D187" s="23" t="s">
        <v>377</v>
      </c>
      <c r="E187" s="23" t="s">
        <v>28</v>
      </c>
      <c r="F187" s="5">
        <f>F188</f>
        <v>365</v>
      </c>
    </row>
    <row r="188" spans="1:6" ht="30.75" customHeight="1" x14ac:dyDescent="0.2">
      <c r="A188" s="18" t="s">
        <v>27</v>
      </c>
      <c r="B188" s="23" t="s">
        <v>101</v>
      </c>
      <c r="C188" s="23" t="s">
        <v>2</v>
      </c>
      <c r="D188" s="23" t="s">
        <v>377</v>
      </c>
      <c r="E188" s="23" t="s">
        <v>24</v>
      </c>
      <c r="F188" s="5">
        <v>365</v>
      </c>
    </row>
    <row r="189" spans="1:6" ht="120" customHeight="1" x14ac:dyDescent="0.2">
      <c r="A189" s="22" t="s">
        <v>464</v>
      </c>
      <c r="B189" s="108" t="s">
        <v>101</v>
      </c>
      <c r="C189" s="24" t="s">
        <v>2</v>
      </c>
      <c r="D189" s="19" t="s">
        <v>463</v>
      </c>
      <c r="E189" s="19"/>
      <c r="F189" s="9">
        <f>F190</f>
        <v>4404.1000000000004</v>
      </c>
    </row>
    <row r="190" spans="1:6" ht="17.25" customHeight="1" x14ac:dyDescent="0.2">
      <c r="A190" s="57" t="s">
        <v>104</v>
      </c>
      <c r="B190" s="87" t="s">
        <v>101</v>
      </c>
      <c r="C190" s="23" t="s">
        <v>2</v>
      </c>
      <c r="D190" s="17" t="s">
        <v>463</v>
      </c>
      <c r="E190" s="17" t="s">
        <v>6</v>
      </c>
      <c r="F190" s="5">
        <f>F191</f>
        <v>4404.1000000000004</v>
      </c>
    </row>
    <row r="191" spans="1:6" ht="15.75" customHeight="1" x14ac:dyDescent="0.2">
      <c r="A191" s="57" t="s">
        <v>246</v>
      </c>
      <c r="B191" s="87" t="s">
        <v>101</v>
      </c>
      <c r="C191" s="23" t="s">
        <v>2</v>
      </c>
      <c r="D191" s="17" t="s">
        <v>463</v>
      </c>
      <c r="E191" s="17" t="s">
        <v>243</v>
      </c>
      <c r="F191" s="5">
        <v>4404.1000000000004</v>
      </c>
    </row>
    <row r="192" spans="1:6" ht="15.75" customHeight="1" x14ac:dyDescent="0.2">
      <c r="A192" s="16" t="s">
        <v>415</v>
      </c>
      <c r="B192" s="14" t="s">
        <v>43</v>
      </c>
      <c r="C192" s="14"/>
      <c r="D192" s="14"/>
      <c r="E192" s="31"/>
      <c r="F192" s="2">
        <f>F193</f>
        <v>279</v>
      </c>
    </row>
    <row r="193" spans="1:6" ht="25.5" x14ac:dyDescent="0.2">
      <c r="A193" s="16" t="s">
        <v>416</v>
      </c>
      <c r="B193" s="14" t="s">
        <v>43</v>
      </c>
      <c r="C193" s="14" t="s">
        <v>2</v>
      </c>
      <c r="D193" s="14"/>
      <c r="E193" s="31"/>
      <c r="F193" s="2">
        <f>F194</f>
        <v>279</v>
      </c>
    </row>
    <row r="194" spans="1:6" ht="17.25" customHeight="1" x14ac:dyDescent="0.2">
      <c r="A194" s="21" t="s">
        <v>21</v>
      </c>
      <c r="B194" s="19" t="s">
        <v>43</v>
      </c>
      <c r="C194" s="19" t="s">
        <v>2</v>
      </c>
      <c r="D194" s="20" t="s">
        <v>159</v>
      </c>
      <c r="E194" s="31"/>
      <c r="F194" s="9">
        <f>F195+F198</f>
        <v>279</v>
      </c>
    </row>
    <row r="195" spans="1:6" ht="87.75" customHeight="1" x14ac:dyDescent="0.2">
      <c r="A195" s="22" t="s">
        <v>379</v>
      </c>
      <c r="B195" s="19" t="s">
        <v>43</v>
      </c>
      <c r="C195" s="19" t="s">
        <v>2</v>
      </c>
      <c r="D195" s="19" t="s">
        <v>417</v>
      </c>
      <c r="E195" s="23"/>
      <c r="F195" s="9">
        <f>F196</f>
        <v>265</v>
      </c>
    </row>
    <row r="196" spans="1:6" ht="25.5" x14ac:dyDescent="0.2">
      <c r="A196" s="18" t="s">
        <v>29</v>
      </c>
      <c r="B196" s="17" t="s">
        <v>43</v>
      </c>
      <c r="C196" s="17" t="s">
        <v>2</v>
      </c>
      <c r="D196" s="17" t="s">
        <v>417</v>
      </c>
      <c r="E196" s="23" t="s">
        <v>28</v>
      </c>
      <c r="F196" s="9">
        <f>F197</f>
        <v>265</v>
      </c>
    </row>
    <row r="197" spans="1:6" ht="25.5" x14ac:dyDescent="0.2">
      <c r="A197" s="18" t="s">
        <v>27</v>
      </c>
      <c r="B197" s="17" t="s">
        <v>43</v>
      </c>
      <c r="C197" s="17" t="s">
        <v>2</v>
      </c>
      <c r="D197" s="17" t="s">
        <v>417</v>
      </c>
      <c r="E197" s="23" t="s">
        <v>24</v>
      </c>
      <c r="F197" s="9">
        <v>265</v>
      </c>
    </row>
    <row r="198" spans="1:6" ht="89.25" x14ac:dyDescent="0.2">
      <c r="A198" s="22" t="s">
        <v>378</v>
      </c>
      <c r="B198" s="19" t="s">
        <v>43</v>
      </c>
      <c r="C198" s="19" t="s">
        <v>2</v>
      </c>
      <c r="D198" s="19" t="s">
        <v>418</v>
      </c>
      <c r="E198" s="24"/>
      <c r="F198" s="9">
        <f>F199</f>
        <v>14</v>
      </c>
    </row>
    <row r="199" spans="1:6" ht="25.5" x14ac:dyDescent="0.2">
      <c r="A199" s="18" t="s">
        <v>29</v>
      </c>
      <c r="B199" s="17" t="s">
        <v>43</v>
      </c>
      <c r="C199" s="17" t="s">
        <v>2</v>
      </c>
      <c r="D199" s="17" t="s">
        <v>418</v>
      </c>
      <c r="E199" s="23" t="s">
        <v>28</v>
      </c>
      <c r="F199" s="5">
        <f>F200</f>
        <v>14</v>
      </c>
    </row>
    <row r="200" spans="1:6" ht="25.5" x14ac:dyDescent="0.2">
      <c r="A200" s="18" t="s">
        <v>27</v>
      </c>
      <c r="B200" s="17" t="s">
        <v>43</v>
      </c>
      <c r="C200" s="17" t="s">
        <v>2</v>
      </c>
      <c r="D200" s="17" t="s">
        <v>418</v>
      </c>
      <c r="E200" s="23" t="s">
        <v>24</v>
      </c>
      <c r="F200" s="5">
        <v>14</v>
      </c>
    </row>
    <row r="201" spans="1:6" x14ac:dyDescent="0.2">
      <c r="A201" s="16" t="s">
        <v>100</v>
      </c>
      <c r="B201" s="14" t="s">
        <v>83</v>
      </c>
      <c r="C201" s="14"/>
      <c r="D201" s="14"/>
      <c r="E201" s="14"/>
      <c r="F201" s="2">
        <f>F202+F226+F273+F299+F254</f>
        <v>552084</v>
      </c>
    </row>
    <row r="202" spans="1:6" x14ac:dyDescent="0.2">
      <c r="A202" s="16" t="s">
        <v>99</v>
      </c>
      <c r="B202" s="14" t="s">
        <v>83</v>
      </c>
      <c r="C202" s="14" t="s">
        <v>11</v>
      </c>
      <c r="D202" s="14"/>
      <c r="E202" s="14"/>
      <c r="F202" s="2">
        <f>F203</f>
        <v>101677.7</v>
      </c>
    </row>
    <row r="203" spans="1:6" x14ac:dyDescent="0.2">
      <c r="A203" s="22" t="s">
        <v>86</v>
      </c>
      <c r="B203" s="19" t="s">
        <v>83</v>
      </c>
      <c r="C203" s="19" t="s">
        <v>11</v>
      </c>
      <c r="D203" s="19" t="s">
        <v>190</v>
      </c>
      <c r="E203" s="19"/>
      <c r="F203" s="9">
        <f>F204+F213+F223+F220</f>
        <v>101677.7</v>
      </c>
    </row>
    <row r="204" spans="1:6" x14ac:dyDescent="0.2">
      <c r="A204" s="22" t="s">
        <v>98</v>
      </c>
      <c r="B204" s="24" t="s">
        <v>83</v>
      </c>
      <c r="C204" s="24" t="s">
        <v>11</v>
      </c>
      <c r="D204" s="19" t="s">
        <v>191</v>
      </c>
      <c r="E204" s="19"/>
      <c r="F204" s="9">
        <f>F205+F207+F209+F211</f>
        <v>9386.7999999999993</v>
      </c>
    </row>
    <row r="205" spans="1:6" ht="68.25" customHeight="1" x14ac:dyDescent="0.2">
      <c r="A205" s="18" t="s">
        <v>76</v>
      </c>
      <c r="B205" s="23" t="s">
        <v>83</v>
      </c>
      <c r="C205" s="23" t="s">
        <v>11</v>
      </c>
      <c r="D205" s="17" t="s">
        <v>191</v>
      </c>
      <c r="E205" s="17" t="s">
        <v>75</v>
      </c>
      <c r="F205" s="42">
        <f>F206</f>
        <v>441.5</v>
      </c>
    </row>
    <row r="206" spans="1:6" ht="24" customHeight="1" x14ac:dyDescent="0.2">
      <c r="A206" s="18" t="s">
        <v>74</v>
      </c>
      <c r="B206" s="23" t="s">
        <v>83</v>
      </c>
      <c r="C206" s="23" t="s">
        <v>11</v>
      </c>
      <c r="D206" s="17" t="s">
        <v>191</v>
      </c>
      <c r="E206" s="17" t="s">
        <v>73</v>
      </c>
      <c r="F206" s="42">
        <v>441.5</v>
      </c>
    </row>
    <row r="207" spans="1:6" ht="25.5" x14ac:dyDescent="0.2">
      <c r="A207" s="18" t="s">
        <v>29</v>
      </c>
      <c r="B207" s="23" t="s">
        <v>83</v>
      </c>
      <c r="C207" s="23" t="s">
        <v>11</v>
      </c>
      <c r="D207" s="17" t="s">
        <v>191</v>
      </c>
      <c r="E207" s="17" t="s">
        <v>28</v>
      </c>
      <c r="F207" s="42">
        <f>F208</f>
        <v>692.8</v>
      </c>
    </row>
    <row r="208" spans="1:6" ht="26.25" customHeight="1" x14ac:dyDescent="0.2">
      <c r="A208" s="18" t="s">
        <v>27</v>
      </c>
      <c r="B208" s="23" t="s">
        <v>83</v>
      </c>
      <c r="C208" s="23" t="s">
        <v>11</v>
      </c>
      <c r="D208" s="17" t="s">
        <v>191</v>
      </c>
      <c r="E208" s="17" t="s">
        <v>24</v>
      </c>
      <c r="F208" s="42">
        <v>692.8</v>
      </c>
    </row>
    <row r="209" spans="1:6" ht="38.25" x14ac:dyDescent="0.2">
      <c r="A209" s="25" t="s">
        <v>38</v>
      </c>
      <c r="B209" s="23" t="s">
        <v>83</v>
      </c>
      <c r="C209" s="23" t="s">
        <v>11</v>
      </c>
      <c r="D209" s="17" t="s">
        <v>191</v>
      </c>
      <c r="E209" s="17" t="s">
        <v>37</v>
      </c>
      <c r="F209" s="5">
        <f>F210</f>
        <v>8252.4</v>
      </c>
    </row>
    <row r="210" spans="1:6" ht="17.25" customHeight="1" x14ac:dyDescent="0.2">
      <c r="A210" s="30" t="s">
        <v>61</v>
      </c>
      <c r="B210" s="23" t="s">
        <v>83</v>
      </c>
      <c r="C210" s="23" t="s">
        <v>11</v>
      </c>
      <c r="D210" s="17" t="s">
        <v>191</v>
      </c>
      <c r="E210" s="17" t="s">
        <v>60</v>
      </c>
      <c r="F210" s="5">
        <v>8252.4</v>
      </c>
    </row>
    <row r="211" spans="1:6" ht="17.25" customHeight="1" x14ac:dyDescent="0.2">
      <c r="A211" s="18" t="s">
        <v>72</v>
      </c>
      <c r="B211" s="23" t="s">
        <v>83</v>
      </c>
      <c r="C211" s="23" t="s">
        <v>11</v>
      </c>
      <c r="D211" s="17" t="s">
        <v>191</v>
      </c>
      <c r="E211" s="17" t="s">
        <v>71</v>
      </c>
      <c r="F211" s="5">
        <f>F212</f>
        <v>0.1</v>
      </c>
    </row>
    <row r="212" spans="1:6" ht="16.5" customHeight="1" x14ac:dyDescent="0.2">
      <c r="A212" s="18" t="s">
        <v>70</v>
      </c>
      <c r="B212" s="23" t="s">
        <v>83</v>
      </c>
      <c r="C212" s="23" t="s">
        <v>11</v>
      </c>
      <c r="D212" s="17" t="s">
        <v>191</v>
      </c>
      <c r="E212" s="17" t="s">
        <v>69</v>
      </c>
      <c r="F212" s="5">
        <v>0.1</v>
      </c>
    </row>
    <row r="213" spans="1:6" ht="39" customHeight="1" x14ac:dyDescent="0.2">
      <c r="A213" s="35" t="s">
        <v>97</v>
      </c>
      <c r="B213" s="34" t="s">
        <v>83</v>
      </c>
      <c r="C213" s="24" t="s">
        <v>11</v>
      </c>
      <c r="D213" s="19" t="s">
        <v>192</v>
      </c>
      <c r="E213" s="19"/>
      <c r="F213" s="9">
        <f>F215+F216+F218</f>
        <v>71333</v>
      </c>
    </row>
    <row r="214" spans="1:6" ht="70.5" customHeight="1" x14ac:dyDescent="0.2">
      <c r="A214" s="18" t="s">
        <v>76</v>
      </c>
      <c r="B214" s="40" t="s">
        <v>83</v>
      </c>
      <c r="C214" s="23" t="s">
        <v>11</v>
      </c>
      <c r="D214" s="17" t="s">
        <v>192</v>
      </c>
      <c r="E214" s="17" t="s">
        <v>75</v>
      </c>
      <c r="F214" s="5">
        <f>F215</f>
        <v>25936.6</v>
      </c>
    </row>
    <row r="215" spans="1:6" ht="28.5" customHeight="1" x14ac:dyDescent="0.2">
      <c r="A215" s="18" t="s">
        <v>74</v>
      </c>
      <c r="B215" s="40" t="s">
        <v>83</v>
      </c>
      <c r="C215" s="23" t="s">
        <v>11</v>
      </c>
      <c r="D215" s="17" t="s">
        <v>192</v>
      </c>
      <c r="E215" s="17" t="s">
        <v>73</v>
      </c>
      <c r="F215" s="5">
        <v>25936.6</v>
      </c>
    </row>
    <row r="216" spans="1:6" ht="25.5" x14ac:dyDescent="0.2">
      <c r="A216" s="18" t="s">
        <v>29</v>
      </c>
      <c r="B216" s="40" t="s">
        <v>83</v>
      </c>
      <c r="C216" s="23" t="s">
        <v>11</v>
      </c>
      <c r="D216" s="17" t="s">
        <v>192</v>
      </c>
      <c r="E216" s="17" t="s">
        <v>28</v>
      </c>
      <c r="F216" s="5">
        <f>F217</f>
        <v>3356.1</v>
      </c>
    </row>
    <row r="217" spans="1:6" ht="24" customHeight="1" x14ac:dyDescent="0.2">
      <c r="A217" s="18" t="s">
        <v>27</v>
      </c>
      <c r="B217" s="40" t="s">
        <v>83</v>
      </c>
      <c r="C217" s="23" t="s">
        <v>11</v>
      </c>
      <c r="D217" s="17" t="s">
        <v>192</v>
      </c>
      <c r="E217" s="17" t="s">
        <v>24</v>
      </c>
      <c r="F217" s="5">
        <v>3356.1</v>
      </c>
    </row>
    <row r="218" spans="1:6" ht="38.25" x14ac:dyDescent="0.2">
      <c r="A218" s="25" t="s">
        <v>38</v>
      </c>
      <c r="B218" s="40" t="s">
        <v>83</v>
      </c>
      <c r="C218" s="23" t="s">
        <v>11</v>
      </c>
      <c r="D218" s="17" t="s">
        <v>192</v>
      </c>
      <c r="E218" s="17" t="s">
        <v>37</v>
      </c>
      <c r="F218" s="5">
        <f>F219</f>
        <v>42040.3</v>
      </c>
    </row>
    <row r="219" spans="1:6" x14ac:dyDescent="0.2">
      <c r="A219" s="30" t="s">
        <v>61</v>
      </c>
      <c r="B219" s="40" t="s">
        <v>83</v>
      </c>
      <c r="C219" s="23" t="s">
        <v>11</v>
      </c>
      <c r="D219" s="17" t="s">
        <v>192</v>
      </c>
      <c r="E219" s="17" t="s">
        <v>60</v>
      </c>
      <c r="F219" s="5">
        <v>42040.3</v>
      </c>
    </row>
    <row r="220" spans="1:6" ht="27.75" customHeight="1" x14ac:dyDescent="0.2">
      <c r="A220" s="22" t="s">
        <v>419</v>
      </c>
      <c r="B220" s="34" t="s">
        <v>83</v>
      </c>
      <c r="C220" s="24" t="s">
        <v>11</v>
      </c>
      <c r="D220" s="19" t="s">
        <v>420</v>
      </c>
      <c r="E220" s="17"/>
      <c r="F220" s="9">
        <f>F221</f>
        <v>19446</v>
      </c>
    </row>
    <row r="221" spans="1:6" ht="43.5" customHeight="1" x14ac:dyDescent="0.2">
      <c r="A221" s="25" t="s">
        <v>38</v>
      </c>
      <c r="B221" s="40" t="s">
        <v>83</v>
      </c>
      <c r="C221" s="23" t="s">
        <v>11</v>
      </c>
      <c r="D221" s="17" t="s">
        <v>420</v>
      </c>
      <c r="E221" s="17" t="s">
        <v>37</v>
      </c>
      <c r="F221" s="5">
        <f>F222</f>
        <v>19446</v>
      </c>
    </row>
    <row r="222" spans="1:6" ht="18.75" customHeight="1" x14ac:dyDescent="0.2">
      <c r="A222" s="30" t="s">
        <v>61</v>
      </c>
      <c r="B222" s="40" t="s">
        <v>83</v>
      </c>
      <c r="C222" s="23" t="s">
        <v>11</v>
      </c>
      <c r="D222" s="17" t="s">
        <v>420</v>
      </c>
      <c r="E222" s="17" t="s">
        <v>60</v>
      </c>
      <c r="F222" s="5">
        <v>19446</v>
      </c>
    </row>
    <row r="223" spans="1:6" ht="39.75" customHeight="1" x14ac:dyDescent="0.2">
      <c r="A223" s="39" t="s">
        <v>196</v>
      </c>
      <c r="B223" s="19" t="s">
        <v>83</v>
      </c>
      <c r="C223" s="24" t="s">
        <v>11</v>
      </c>
      <c r="D223" s="19" t="s">
        <v>301</v>
      </c>
      <c r="E223" s="19"/>
      <c r="F223" s="9">
        <f>F224</f>
        <v>1511.9</v>
      </c>
    </row>
    <row r="224" spans="1:6" ht="39.75" customHeight="1" x14ac:dyDescent="0.2">
      <c r="A224" s="25" t="s">
        <v>38</v>
      </c>
      <c r="B224" s="17" t="s">
        <v>83</v>
      </c>
      <c r="C224" s="23" t="s">
        <v>11</v>
      </c>
      <c r="D224" s="17" t="s">
        <v>301</v>
      </c>
      <c r="E224" s="17" t="s">
        <v>37</v>
      </c>
      <c r="F224" s="5">
        <f>F225</f>
        <v>1511.9</v>
      </c>
    </row>
    <row r="225" spans="1:6" ht="15" customHeight="1" x14ac:dyDescent="0.2">
      <c r="A225" s="30" t="s">
        <v>61</v>
      </c>
      <c r="B225" s="17" t="s">
        <v>83</v>
      </c>
      <c r="C225" s="23" t="s">
        <v>11</v>
      </c>
      <c r="D225" s="17" t="s">
        <v>301</v>
      </c>
      <c r="E225" s="17" t="s">
        <v>60</v>
      </c>
      <c r="F225" s="5">
        <v>1511.9</v>
      </c>
    </row>
    <row r="226" spans="1:6" ht="17.25" customHeight="1" x14ac:dyDescent="0.2">
      <c r="A226" s="16" t="s">
        <v>93</v>
      </c>
      <c r="B226" s="14" t="s">
        <v>83</v>
      </c>
      <c r="C226" s="14" t="s">
        <v>25</v>
      </c>
      <c r="D226" s="14"/>
      <c r="E226" s="14"/>
      <c r="F226" s="2">
        <f>F227</f>
        <v>365264.6</v>
      </c>
    </row>
    <row r="227" spans="1:6" ht="19.5" customHeight="1" x14ac:dyDescent="0.2">
      <c r="A227" s="22" t="s">
        <v>86</v>
      </c>
      <c r="B227" s="19" t="s">
        <v>83</v>
      </c>
      <c r="C227" s="19" t="s">
        <v>25</v>
      </c>
      <c r="D227" s="19" t="s">
        <v>190</v>
      </c>
      <c r="E227" s="14"/>
      <c r="F227" s="9">
        <f>F228+F237+F244+F249</f>
        <v>365264.6</v>
      </c>
    </row>
    <row r="228" spans="1:6" ht="29.25" customHeight="1" x14ac:dyDescent="0.2">
      <c r="A228" s="22" t="s">
        <v>92</v>
      </c>
      <c r="B228" s="19" t="s">
        <v>83</v>
      </c>
      <c r="C228" s="19" t="s">
        <v>25</v>
      </c>
      <c r="D228" s="19" t="s">
        <v>193</v>
      </c>
      <c r="E228" s="19"/>
      <c r="F228" s="9">
        <f>F229+F231+F233+F235</f>
        <v>106125.20000000001</v>
      </c>
    </row>
    <row r="229" spans="1:6" ht="66" customHeight="1" x14ac:dyDescent="0.2">
      <c r="A229" s="18" t="s">
        <v>76</v>
      </c>
      <c r="B229" s="17" t="s">
        <v>83</v>
      </c>
      <c r="C229" s="17" t="s">
        <v>25</v>
      </c>
      <c r="D229" s="17" t="s">
        <v>193</v>
      </c>
      <c r="E229" s="17" t="s">
        <v>75</v>
      </c>
      <c r="F229" s="5">
        <f>F230</f>
        <v>47001.1</v>
      </c>
    </row>
    <row r="230" spans="1:6" ht="27" customHeight="1" x14ac:dyDescent="0.2">
      <c r="A230" s="18" t="s">
        <v>74</v>
      </c>
      <c r="B230" s="17" t="s">
        <v>83</v>
      </c>
      <c r="C230" s="17" t="s">
        <v>25</v>
      </c>
      <c r="D230" s="17" t="s">
        <v>193</v>
      </c>
      <c r="E230" s="17" t="s">
        <v>73</v>
      </c>
      <c r="F230" s="5">
        <v>47001.1</v>
      </c>
    </row>
    <row r="231" spans="1:6" ht="25.5" x14ac:dyDescent="0.2">
      <c r="A231" s="18" t="s">
        <v>29</v>
      </c>
      <c r="B231" s="17" t="s">
        <v>83</v>
      </c>
      <c r="C231" s="17" t="s">
        <v>25</v>
      </c>
      <c r="D231" s="17" t="s">
        <v>193</v>
      </c>
      <c r="E231" s="17" t="s">
        <v>28</v>
      </c>
      <c r="F231" s="5">
        <f>F232</f>
        <v>49744.5</v>
      </c>
    </row>
    <row r="232" spans="1:6" ht="25.5" x14ac:dyDescent="0.2">
      <c r="A232" s="18" t="s">
        <v>27</v>
      </c>
      <c r="B232" s="17" t="s">
        <v>83</v>
      </c>
      <c r="C232" s="17" t="s">
        <v>25</v>
      </c>
      <c r="D232" s="17" t="s">
        <v>193</v>
      </c>
      <c r="E232" s="17" t="s">
        <v>24</v>
      </c>
      <c r="F232" s="5">
        <v>49744.5</v>
      </c>
    </row>
    <row r="233" spans="1:6" ht="41.25" customHeight="1" x14ac:dyDescent="0.2">
      <c r="A233" s="25" t="s">
        <v>38</v>
      </c>
      <c r="B233" s="17" t="s">
        <v>83</v>
      </c>
      <c r="C233" s="17" t="s">
        <v>25</v>
      </c>
      <c r="D233" s="17" t="s">
        <v>193</v>
      </c>
      <c r="E233" s="17" t="s">
        <v>37</v>
      </c>
      <c r="F233" s="5">
        <f>F234</f>
        <v>5296.8</v>
      </c>
    </row>
    <row r="234" spans="1:6" ht="18" customHeight="1" x14ac:dyDescent="0.2">
      <c r="A234" s="30" t="s">
        <v>61</v>
      </c>
      <c r="B234" s="17" t="s">
        <v>83</v>
      </c>
      <c r="C234" s="17" t="s">
        <v>25</v>
      </c>
      <c r="D234" s="17" t="s">
        <v>193</v>
      </c>
      <c r="E234" s="17" t="s">
        <v>60</v>
      </c>
      <c r="F234" s="5">
        <v>5296.8</v>
      </c>
    </row>
    <row r="235" spans="1:6" ht="14.25" customHeight="1" x14ac:dyDescent="0.2">
      <c r="A235" s="18" t="s">
        <v>72</v>
      </c>
      <c r="B235" s="17" t="s">
        <v>83</v>
      </c>
      <c r="C235" s="17" t="s">
        <v>25</v>
      </c>
      <c r="D235" s="17" t="s">
        <v>193</v>
      </c>
      <c r="E235" s="17" t="s">
        <v>71</v>
      </c>
      <c r="F235" s="5">
        <f>F236</f>
        <v>4082.8</v>
      </c>
    </row>
    <row r="236" spans="1:6" ht="15.75" customHeight="1" x14ac:dyDescent="0.2">
      <c r="A236" s="18" t="s">
        <v>70</v>
      </c>
      <c r="B236" s="17" t="s">
        <v>83</v>
      </c>
      <c r="C236" s="17" t="s">
        <v>25</v>
      </c>
      <c r="D236" s="17" t="s">
        <v>193</v>
      </c>
      <c r="E236" s="17" t="s">
        <v>69</v>
      </c>
      <c r="F236" s="5">
        <v>4082.8</v>
      </c>
    </row>
    <row r="237" spans="1:6" ht="25.5" x14ac:dyDescent="0.2">
      <c r="A237" s="22" t="s">
        <v>376</v>
      </c>
      <c r="B237" s="19" t="s">
        <v>83</v>
      </c>
      <c r="C237" s="19" t="s">
        <v>25</v>
      </c>
      <c r="D237" s="19" t="s">
        <v>195</v>
      </c>
      <c r="E237" s="19"/>
      <c r="F237" s="9">
        <f>F238+F240+F242</f>
        <v>221586.8</v>
      </c>
    </row>
    <row r="238" spans="1:6" ht="25.5" customHeight="1" x14ac:dyDescent="0.2">
      <c r="A238" s="18" t="s">
        <v>76</v>
      </c>
      <c r="B238" s="17" t="s">
        <v>83</v>
      </c>
      <c r="C238" s="17" t="s">
        <v>25</v>
      </c>
      <c r="D238" s="17" t="s">
        <v>195</v>
      </c>
      <c r="E238" s="17" t="s">
        <v>75</v>
      </c>
      <c r="F238" s="5">
        <f>F239</f>
        <v>142324.20000000001</v>
      </c>
    </row>
    <row r="239" spans="1:6" ht="25.5" customHeight="1" x14ac:dyDescent="0.2">
      <c r="A239" s="18" t="s">
        <v>74</v>
      </c>
      <c r="B239" s="17" t="s">
        <v>83</v>
      </c>
      <c r="C239" s="17" t="s">
        <v>25</v>
      </c>
      <c r="D239" s="17" t="s">
        <v>195</v>
      </c>
      <c r="E239" s="17" t="s">
        <v>73</v>
      </c>
      <c r="F239" s="5">
        <v>142324.20000000001</v>
      </c>
    </row>
    <row r="240" spans="1:6" ht="26.25" customHeight="1" x14ac:dyDescent="0.2">
      <c r="A240" s="18" t="s">
        <v>29</v>
      </c>
      <c r="B240" s="17" t="s">
        <v>83</v>
      </c>
      <c r="C240" s="17" t="s">
        <v>25</v>
      </c>
      <c r="D240" s="17" t="s">
        <v>195</v>
      </c>
      <c r="E240" s="17" t="s">
        <v>28</v>
      </c>
      <c r="F240" s="5">
        <f>F241</f>
        <v>21372.400000000001</v>
      </c>
    </row>
    <row r="241" spans="1:6" ht="26.25" customHeight="1" x14ac:dyDescent="0.2">
      <c r="A241" s="18" t="s">
        <v>27</v>
      </c>
      <c r="B241" s="17" t="s">
        <v>83</v>
      </c>
      <c r="C241" s="17" t="s">
        <v>25</v>
      </c>
      <c r="D241" s="17" t="s">
        <v>195</v>
      </c>
      <c r="E241" s="17" t="s">
        <v>24</v>
      </c>
      <c r="F241" s="5">
        <v>21372.400000000001</v>
      </c>
    </row>
    <row r="242" spans="1:6" ht="24.75" customHeight="1" x14ac:dyDescent="0.2">
      <c r="A242" s="25" t="s">
        <v>38</v>
      </c>
      <c r="B242" s="17" t="s">
        <v>83</v>
      </c>
      <c r="C242" s="17" t="s">
        <v>25</v>
      </c>
      <c r="D242" s="17" t="s">
        <v>195</v>
      </c>
      <c r="E242" s="17" t="s">
        <v>37</v>
      </c>
      <c r="F242" s="5">
        <f>F243</f>
        <v>57890.2</v>
      </c>
    </row>
    <row r="243" spans="1:6" ht="19.5" customHeight="1" x14ac:dyDescent="0.2">
      <c r="A243" s="30" t="s">
        <v>61</v>
      </c>
      <c r="B243" s="17" t="s">
        <v>83</v>
      </c>
      <c r="C243" s="17" t="s">
        <v>25</v>
      </c>
      <c r="D243" s="17" t="s">
        <v>195</v>
      </c>
      <c r="E243" s="17" t="s">
        <v>60</v>
      </c>
      <c r="F243" s="5">
        <v>57890.2</v>
      </c>
    </row>
    <row r="244" spans="1:6" ht="36.75" customHeight="1" x14ac:dyDescent="0.2">
      <c r="A244" s="39" t="s">
        <v>196</v>
      </c>
      <c r="B244" s="19" t="s">
        <v>83</v>
      </c>
      <c r="C244" s="19" t="s">
        <v>25</v>
      </c>
      <c r="D244" s="19" t="s">
        <v>301</v>
      </c>
      <c r="E244" s="19"/>
      <c r="F244" s="9">
        <f>F245+F247</f>
        <v>13500.099999999999</v>
      </c>
    </row>
    <row r="245" spans="1:6" ht="29.25" customHeight="1" x14ac:dyDescent="0.2">
      <c r="A245" s="18" t="s">
        <v>29</v>
      </c>
      <c r="B245" s="17" t="s">
        <v>83</v>
      </c>
      <c r="C245" s="17" t="s">
        <v>25</v>
      </c>
      <c r="D245" s="17" t="s">
        <v>301</v>
      </c>
      <c r="E245" s="17" t="s">
        <v>28</v>
      </c>
      <c r="F245" s="5">
        <f>F246</f>
        <v>10079.799999999999</v>
      </c>
    </row>
    <row r="246" spans="1:6" ht="28.5" customHeight="1" x14ac:dyDescent="0.2">
      <c r="A246" s="18" t="s">
        <v>27</v>
      </c>
      <c r="B246" s="17" t="s">
        <v>83</v>
      </c>
      <c r="C246" s="17" t="s">
        <v>25</v>
      </c>
      <c r="D246" s="17" t="s">
        <v>301</v>
      </c>
      <c r="E246" s="17" t="s">
        <v>24</v>
      </c>
      <c r="F246" s="5">
        <v>10079.799999999999</v>
      </c>
    </row>
    <row r="247" spans="1:6" ht="38.25" x14ac:dyDescent="0.2">
      <c r="A247" s="25" t="s">
        <v>38</v>
      </c>
      <c r="B247" s="17" t="s">
        <v>83</v>
      </c>
      <c r="C247" s="17" t="s">
        <v>25</v>
      </c>
      <c r="D247" s="17" t="s">
        <v>301</v>
      </c>
      <c r="E247" s="17" t="s">
        <v>37</v>
      </c>
      <c r="F247" s="5">
        <f>F248</f>
        <v>3420.3</v>
      </c>
    </row>
    <row r="248" spans="1:6" ht="18.75" customHeight="1" x14ac:dyDescent="0.2">
      <c r="A248" s="30" t="s">
        <v>61</v>
      </c>
      <c r="B248" s="17" t="s">
        <v>83</v>
      </c>
      <c r="C248" s="17" t="s">
        <v>25</v>
      </c>
      <c r="D248" s="17" t="s">
        <v>301</v>
      </c>
      <c r="E248" s="17" t="s">
        <v>60</v>
      </c>
      <c r="F248" s="5">
        <v>3420.3</v>
      </c>
    </row>
    <row r="249" spans="1:6" ht="25.5" customHeight="1" x14ac:dyDescent="0.2">
      <c r="A249" s="22" t="s">
        <v>421</v>
      </c>
      <c r="B249" s="19" t="s">
        <v>83</v>
      </c>
      <c r="C249" s="19" t="s">
        <v>25</v>
      </c>
      <c r="D249" s="19" t="s">
        <v>422</v>
      </c>
      <c r="E249" s="17"/>
      <c r="F249" s="9">
        <f>F252+F250</f>
        <v>24052.5</v>
      </c>
    </row>
    <row r="250" spans="1:6" ht="25.5" x14ac:dyDescent="0.2">
      <c r="A250" s="18" t="s">
        <v>29</v>
      </c>
      <c r="B250" s="17" t="s">
        <v>83</v>
      </c>
      <c r="C250" s="17" t="s">
        <v>25</v>
      </c>
      <c r="D250" s="17" t="s">
        <v>422</v>
      </c>
      <c r="E250" s="17" t="s">
        <v>28</v>
      </c>
      <c r="F250" s="9">
        <f>F251</f>
        <v>3693.4</v>
      </c>
    </row>
    <row r="251" spans="1:6" ht="27.75" customHeight="1" x14ac:dyDescent="0.2">
      <c r="A251" s="18" t="s">
        <v>27</v>
      </c>
      <c r="B251" s="17" t="s">
        <v>83</v>
      </c>
      <c r="C251" s="17" t="s">
        <v>25</v>
      </c>
      <c r="D251" s="17" t="s">
        <v>422</v>
      </c>
      <c r="E251" s="17" t="s">
        <v>24</v>
      </c>
      <c r="F251" s="9">
        <v>3693.4</v>
      </c>
    </row>
    <row r="252" spans="1:6" ht="38.25" x14ac:dyDescent="0.2">
      <c r="A252" s="25" t="s">
        <v>38</v>
      </c>
      <c r="B252" s="17" t="s">
        <v>83</v>
      </c>
      <c r="C252" s="17" t="s">
        <v>25</v>
      </c>
      <c r="D252" s="17" t="s">
        <v>422</v>
      </c>
      <c r="E252" s="17" t="s">
        <v>37</v>
      </c>
      <c r="F252" s="5">
        <f>F253</f>
        <v>20359.099999999999</v>
      </c>
    </row>
    <row r="253" spans="1:6" x14ac:dyDescent="0.2">
      <c r="A253" s="30" t="s">
        <v>61</v>
      </c>
      <c r="B253" s="17" t="s">
        <v>83</v>
      </c>
      <c r="C253" s="17" t="s">
        <v>25</v>
      </c>
      <c r="D253" s="17" t="s">
        <v>422</v>
      </c>
      <c r="E253" s="17" t="s">
        <v>60</v>
      </c>
      <c r="F253" s="5">
        <v>20359.099999999999</v>
      </c>
    </row>
    <row r="254" spans="1:6" x14ac:dyDescent="0.2">
      <c r="A254" s="86" t="s">
        <v>242</v>
      </c>
      <c r="B254" s="14" t="s">
        <v>83</v>
      </c>
      <c r="C254" s="14" t="s">
        <v>2</v>
      </c>
      <c r="D254" s="31"/>
      <c r="E254" s="14"/>
      <c r="F254" s="2">
        <f>F255</f>
        <v>46446.9</v>
      </c>
    </row>
    <row r="255" spans="1:6" ht="15" customHeight="1" x14ac:dyDescent="0.2">
      <c r="A255" s="22" t="s">
        <v>86</v>
      </c>
      <c r="B255" s="19" t="s">
        <v>83</v>
      </c>
      <c r="C255" s="19" t="s">
        <v>2</v>
      </c>
      <c r="D255" s="19" t="s">
        <v>190</v>
      </c>
      <c r="E255" s="17"/>
      <c r="F255" s="9">
        <f>F256+F267</f>
        <v>46446.9</v>
      </c>
    </row>
    <row r="256" spans="1:6" ht="17.25" customHeight="1" x14ac:dyDescent="0.2">
      <c r="A256" s="22" t="s">
        <v>91</v>
      </c>
      <c r="B256" s="19" t="s">
        <v>83</v>
      </c>
      <c r="C256" s="19" t="s">
        <v>2</v>
      </c>
      <c r="D256" s="19" t="s">
        <v>194</v>
      </c>
      <c r="E256" s="19"/>
      <c r="F256" s="9">
        <f>F257</f>
        <v>8530.8000000000011</v>
      </c>
    </row>
    <row r="257" spans="1:6" ht="25.5" x14ac:dyDescent="0.2">
      <c r="A257" s="18" t="s">
        <v>77</v>
      </c>
      <c r="B257" s="17" t="s">
        <v>83</v>
      </c>
      <c r="C257" s="17" t="s">
        <v>2</v>
      </c>
      <c r="D257" s="17" t="s">
        <v>194</v>
      </c>
      <c r="E257" s="17"/>
      <c r="F257" s="5">
        <f>F258+F260+F262+F265</f>
        <v>8530.8000000000011</v>
      </c>
    </row>
    <row r="258" spans="1:6" ht="66" customHeight="1" x14ac:dyDescent="0.2">
      <c r="A258" s="18" t="s">
        <v>76</v>
      </c>
      <c r="B258" s="17" t="s">
        <v>83</v>
      </c>
      <c r="C258" s="17" t="s">
        <v>2</v>
      </c>
      <c r="D258" s="17" t="s">
        <v>194</v>
      </c>
      <c r="E258" s="17" t="s">
        <v>75</v>
      </c>
      <c r="F258" s="5">
        <f>F259</f>
        <v>5360.7</v>
      </c>
    </row>
    <row r="259" spans="1:6" ht="27.75" customHeight="1" x14ac:dyDescent="0.2">
      <c r="A259" s="18" t="s">
        <v>74</v>
      </c>
      <c r="B259" s="17" t="s">
        <v>83</v>
      </c>
      <c r="C259" s="17" t="s">
        <v>2</v>
      </c>
      <c r="D259" s="17" t="s">
        <v>194</v>
      </c>
      <c r="E259" s="17" t="s">
        <v>73</v>
      </c>
      <c r="F259" s="5">
        <v>5360.7</v>
      </c>
    </row>
    <row r="260" spans="1:6" ht="24.75" customHeight="1" x14ac:dyDescent="0.2">
      <c r="A260" s="18" t="s">
        <v>29</v>
      </c>
      <c r="B260" s="17" t="s">
        <v>83</v>
      </c>
      <c r="C260" s="17" t="s">
        <v>2</v>
      </c>
      <c r="D260" s="17" t="s">
        <v>194</v>
      </c>
      <c r="E260" s="17" t="s">
        <v>28</v>
      </c>
      <c r="F260" s="5">
        <f>F261</f>
        <v>700.8</v>
      </c>
    </row>
    <row r="261" spans="1:6" ht="24.75" customHeight="1" x14ac:dyDescent="0.2">
      <c r="A261" s="18" t="s">
        <v>27</v>
      </c>
      <c r="B261" s="17" t="s">
        <v>83</v>
      </c>
      <c r="C261" s="17" t="s">
        <v>2</v>
      </c>
      <c r="D261" s="17" t="s">
        <v>194</v>
      </c>
      <c r="E261" s="17" t="s">
        <v>24</v>
      </c>
      <c r="F261" s="5">
        <v>700.8</v>
      </c>
    </row>
    <row r="262" spans="1:6" ht="42" customHeight="1" x14ac:dyDescent="0.2">
      <c r="A262" s="25" t="s">
        <v>38</v>
      </c>
      <c r="B262" s="17" t="s">
        <v>83</v>
      </c>
      <c r="C262" s="17" t="s">
        <v>2</v>
      </c>
      <c r="D262" s="17" t="s">
        <v>194</v>
      </c>
      <c r="E262" s="17" t="s">
        <v>37</v>
      </c>
      <c r="F262" s="5">
        <f>F263+F264</f>
        <v>2463.6</v>
      </c>
    </row>
    <row r="263" spans="1:6" ht="18.75" customHeight="1" x14ac:dyDescent="0.2">
      <c r="A263" s="30" t="s">
        <v>61</v>
      </c>
      <c r="B263" s="17" t="s">
        <v>83</v>
      </c>
      <c r="C263" s="17" t="s">
        <v>2</v>
      </c>
      <c r="D263" s="17" t="s">
        <v>194</v>
      </c>
      <c r="E263" s="17" t="s">
        <v>60</v>
      </c>
      <c r="F263" s="5">
        <v>67</v>
      </c>
    </row>
    <row r="264" spans="1:6" ht="15" customHeight="1" x14ac:dyDescent="0.2">
      <c r="A264" s="18" t="s">
        <v>36</v>
      </c>
      <c r="B264" s="17" t="s">
        <v>83</v>
      </c>
      <c r="C264" s="17" t="s">
        <v>2</v>
      </c>
      <c r="D264" s="17" t="s">
        <v>194</v>
      </c>
      <c r="E264" s="17" t="s">
        <v>34</v>
      </c>
      <c r="F264" s="5">
        <v>2396.6</v>
      </c>
    </row>
    <row r="265" spans="1:6" ht="15" customHeight="1" x14ac:dyDescent="0.2">
      <c r="A265" s="18" t="s">
        <v>72</v>
      </c>
      <c r="B265" s="17" t="s">
        <v>83</v>
      </c>
      <c r="C265" s="17" t="s">
        <v>2</v>
      </c>
      <c r="D265" s="17" t="s">
        <v>194</v>
      </c>
      <c r="E265" s="17" t="s">
        <v>71</v>
      </c>
      <c r="F265" s="5">
        <f>F266</f>
        <v>5.7</v>
      </c>
    </row>
    <row r="266" spans="1:6" ht="18.75" customHeight="1" x14ac:dyDescent="0.2">
      <c r="A266" s="18" t="s">
        <v>70</v>
      </c>
      <c r="B266" s="17" t="s">
        <v>83</v>
      </c>
      <c r="C266" s="17" t="s">
        <v>2</v>
      </c>
      <c r="D266" s="17" t="s">
        <v>194</v>
      </c>
      <c r="E266" s="17" t="s">
        <v>69</v>
      </c>
      <c r="F266" s="5">
        <v>5.7</v>
      </c>
    </row>
    <row r="267" spans="1:6" ht="25.5" x14ac:dyDescent="0.2">
      <c r="A267" s="18" t="s">
        <v>426</v>
      </c>
      <c r="B267" s="19" t="s">
        <v>83</v>
      </c>
      <c r="C267" s="19" t="s">
        <v>2</v>
      </c>
      <c r="D267" s="19" t="s">
        <v>427</v>
      </c>
      <c r="E267" s="17"/>
      <c r="F267" s="5">
        <f>F268+F270</f>
        <v>37916.1</v>
      </c>
    </row>
    <row r="268" spans="1:6" ht="74.25" customHeight="1" x14ac:dyDescent="0.2">
      <c r="A268" s="18" t="s">
        <v>76</v>
      </c>
      <c r="B268" s="17" t="s">
        <v>83</v>
      </c>
      <c r="C268" s="17" t="s">
        <v>2</v>
      </c>
      <c r="D268" s="17" t="s">
        <v>427</v>
      </c>
      <c r="E268" s="17" t="s">
        <v>75</v>
      </c>
      <c r="F268" s="5">
        <f>F269</f>
        <v>1496.9</v>
      </c>
    </row>
    <row r="269" spans="1:6" ht="26.25" customHeight="1" x14ac:dyDescent="0.2">
      <c r="A269" s="18" t="s">
        <v>74</v>
      </c>
      <c r="B269" s="17" t="s">
        <v>83</v>
      </c>
      <c r="C269" s="17" t="s">
        <v>2</v>
      </c>
      <c r="D269" s="17" t="s">
        <v>428</v>
      </c>
      <c r="E269" s="17" t="s">
        <v>73</v>
      </c>
      <c r="F269" s="5">
        <v>1496.9</v>
      </c>
    </row>
    <row r="270" spans="1:6" ht="38.25" x14ac:dyDescent="0.2">
      <c r="A270" s="25" t="s">
        <v>38</v>
      </c>
      <c r="B270" s="17" t="s">
        <v>83</v>
      </c>
      <c r="C270" s="17" t="s">
        <v>2</v>
      </c>
      <c r="D270" s="17" t="s">
        <v>427</v>
      </c>
      <c r="E270" s="17" t="s">
        <v>37</v>
      </c>
      <c r="F270" s="5">
        <f>F271+F272</f>
        <v>36419.199999999997</v>
      </c>
    </row>
    <row r="271" spans="1:6" x14ac:dyDescent="0.2">
      <c r="A271" s="30" t="s">
        <v>61</v>
      </c>
      <c r="B271" s="17" t="s">
        <v>83</v>
      </c>
      <c r="C271" s="17" t="s">
        <v>2</v>
      </c>
      <c r="D271" s="17" t="s">
        <v>427</v>
      </c>
      <c r="E271" s="17" t="s">
        <v>60</v>
      </c>
      <c r="F271" s="5">
        <v>10402.4</v>
      </c>
    </row>
    <row r="272" spans="1:6" ht="15.75" customHeight="1" x14ac:dyDescent="0.2">
      <c r="A272" s="18" t="s">
        <v>36</v>
      </c>
      <c r="B272" s="17" t="s">
        <v>83</v>
      </c>
      <c r="C272" s="17" t="s">
        <v>2</v>
      </c>
      <c r="D272" s="17" t="s">
        <v>427</v>
      </c>
      <c r="E272" s="17" t="s">
        <v>34</v>
      </c>
      <c r="F272" s="5">
        <v>26016.799999999999</v>
      </c>
    </row>
    <row r="273" spans="1:6" x14ac:dyDescent="0.2">
      <c r="A273" s="16" t="s">
        <v>90</v>
      </c>
      <c r="B273" s="14" t="s">
        <v>83</v>
      </c>
      <c r="C273" s="14" t="s">
        <v>83</v>
      </c>
      <c r="D273" s="14"/>
      <c r="E273" s="14"/>
      <c r="F273" s="2">
        <f>F274+F288+F296</f>
        <v>7642.7</v>
      </c>
    </row>
    <row r="274" spans="1:6" ht="16.5" customHeight="1" x14ac:dyDescent="0.2">
      <c r="A274" s="22" t="s">
        <v>197</v>
      </c>
      <c r="B274" s="19" t="s">
        <v>83</v>
      </c>
      <c r="C274" s="19" t="s">
        <v>83</v>
      </c>
      <c r="D274" s="20" t="s">
        <v>198</v>
      </c>
      <c r="E274" s="14"/>
      <c r="F274" s="9">
        <f>F275+F278+F283</f>
        <v>2534.0999999999995</v>
      </c>
    </row>
    <row r="275" spans="1:6" ht="52.5" customHeight="1" x14ac:dyDescent="0.25">
      <c r="A275" s="22" t="s">
        <v>89</v>
      </c>
      <c r="B275" s="19" t="s">
        <v>83</v>
      </c>
      <c r="C275" s="19" t="s">
        <v>83</v>
      </c>
      <c r="D275" s="20" t="s">
        <v>302</v>
      </c>
      <c r="E275" s="29"/>
      <c r="F275" s="9">
        <f>F276</f>
        <v>9.1999999999999993</v>
      </c>
    </row>
    <row r="276" spans="1:6" ht="45" customHeight="1" x14ac:dyDescent="0.2">
      <c r="A276" s="25" t="s">
        <v>38</v>
      </c>
      <c r="B276" s="17" t="s">
        <v>83</v>
      </c>
      <c r="C276" s="17" t="s">
        <v>83</v>
      </c>
      <c r="D276" s="26" t="s">
        <v>302</v>
      </c>
      <c r="E276" s="17" t="s">
        <v>37</v>
      </c>
      <c r="F276" s="5">
        <f>F277</f>
        <v>9.1999999999999993</v>
      </c>
    </row>
    <row r="277" spans="1:6" x14ac:dyDescent="0.2">
      <c r="A277" s="30" t="s">
        <v>36</v>
      </c>
      <c r="B277" s="17" t="s">
        <v>83</v>
      </c>
      <c r="C277" s="17" t="s">
        <v>83</v>
      </c>
      <c r="D277" s="26" t="s">
        <v>302</v>
      </c>
      <c r="E277" s="17" t="s">
        <v>34</v>
      </c>
      <c r="F277" s="5">
        <v>9.1999999999999993</v>
      </c>
    </row>
    <row r="278" spans="1:6" ht="89.25" x14ac:dyDescent="0.2">
      <c r="A278" s="22" t="s">
        <v>199</v>
      </c>
      <c r="B278" s="19" t="s">
        <v>83</v>
      </c>
      <c r="C278" s="19" t="s">
        <v>83</v>
      </c>
      <c r="D278" s="20" t="s">
        <v>303</v>
      </c>
      <c r="E278" s="19"/>
      <c r="F278" s="9">
        <f>F279+F281</f>
        <v>2398.6999999999998</v>
      </c>
    </row>
    <row r="279" spans="1:6" ht="25.5" x14ac:dyDescent="0.2">
      <c r="A279" s="18" t="s">
        <v>29</v>
      </c>
      <c r="B279" s="17" t="s">
        <v>83</v>
      </c>
      <c r="C279" s="17" t="s">
        <v>83</v>
      </c>
      <c r="D279" s="26" t="s">
        <v>303</v>
      </c>
      <c r="E279" s="17" t="s">
        <v>28</v>
      </c>
      <c r="F279" s="5">
        <f>F280</f>
        <v>2398.6999999999998</v>
      </c>
    </row>
    <row r="280" spans="1:6" ht="25.5" x14ac:dyDescent="0.2">
      <c r="A280" s="18" t="s">
        <v>27</v>
      </c>
      <c r="B280" s="17" t="s">
        <v>83</v>
      </c>
      <c r="C280" s="17" t="s">
        <v>83</v>
      </c>
      <c r="D280" s="26" t="s">
        <v>303</v>
      </c>
      <c r="E280" s="17" t="s">
        <v>24</v>
      </c>
      <c r="F280" s="5">
        <v>2398.6999999999998</v>
      </c>
    </row>
    <row r="281" spans="1:6" ht="25.5" customHeight="1" x14ac:dyDescent="0.2">
      <c r="A281" s="25" t="s">
        <v>38</v>
      </c>
      <c r="B281" s="17" t="s">
        <v>83</v>
      </c>
      <c r="C281" s="17" t="s">
        <v>83</v>
      </c>
      <c r="D281" s="26" t="s">
        <v>303</v>
      </c>
      <c r="E281" s="17" t="s">
        <v>37</v>
      </c>
      <c r="F281" s="5">
        <f>F282</f>
        <v>0</v>
      </c>
    </row>
    <row r="282" spans="1:6" ht="20.25" customHeight="1" x14ac:dyDescent="0.2">
      <c r="A282" s="30" t="s">
        <v>61</v>
      </c>
      <c r="B282" s="17" t="s">
        <v>83</v>
      </c>
      <c r="C282" s="17" t="s">
        <v>83</v>
      </c>
      <c r="D282" s="26" t="s">
        <v>303</v>
      </c>
      <c r="E282" s="17" t="s">
        <v>60</v>
      </c>
      <c r="F282" s="5"/>
    </row>
    <row r="283" spans="1:6" ht="93" customHeight="1" x14ac:dyDescent="0.2">
      <c r="A283" s="38" t="s">
        <v>201</v>
      </c>
      <c r="B283" s="19" t="s">
        <v>83</v>
      </c>
      <c r="C283" s="19" t="s">
        <v>83</v>
      </c>
      <c r="D283" s="20" t="s">
        <v>202</v>
      </c>
      <c r="E283" s="19"/>
      <c r="F283" s="9">
        <f>F284+F286</f>
        <v>126.2</v>
      </c>
    </row>
    <row r="284" spans="1:6" ht="25.5" x14ac:dyDescent="0.2">
      <c r="A284" s="18" t="s">
        <v>29</v>
      </c>
      <c r="B284" s="17" t="s">
        <v>83</v>
      </c>
      <c r="C284" s="17" t="s">
        <v>83</v>
      </c>
      <c r="D284" s="26" t="s">
        <v>202</v>
      </c>
      <c r="E284" s="17" t="s">
        <v>28</v>
      </c>
      <c r="F284" s="5">
        <f>F285</f>
        <v>126.2</v>
      </c>
    </row>
    <row r="285" spans="1:6" ht="25.5" x14ac:dyDescent="0.2">
      <c r="A285" s="18" t="s">
        <v>27</v>
      </c>
      <c r="B285" s="17" t="s">
        <v>83</v>
      </c>
      <c r="C285" s="17" t="s">
        <v>83</v>
      </c>
      <c r="D285" s="26" t="s">
        <v>202</v>
      </c>
      <c r="E285" s="17" t="s">
        <v>24</v>
      </c>
      <c r="F285" s="5">
        <v>126.2</v>
      </c>
    </row>
    <row r="286" spans="1:6" ht="39.75" customHeight="1" x14ac:dyDescent="0.2">
      <c r="A286" s="25" t="s">
        <v>38</v>
      </c>
      <c r="B286" s="17" t="s">
        <v>83</v>
      </c>
      <c r="C286" s="17" t="s">
        <v>83</v>
      </c>
      <c r="D286" s="26" t="s">
        <v>202</v>
      </c>
      <c r="E286" s="17" t="s">
        <v>37</v>
      </c>
      <c r="F286" s="5">
        <f>F287</f>
        <v>0</v>
      </c>
    </row>
    <row r="287" spans="1:6" ht="18.75" customHeight="1" x14ac:dyDescent="0.2">
      <c r="A287" s="30" t="s">
        <v>61</v>
      </c>
      <c r="B287" s="17" t="s">
        <v>83</v>
      </c>
      <c r="C287" s="17" t="s">
        <v>83</v>
      </c>
      <c r="D287" s="26" t="s">
        <v>202</v>
      </c>
      <c r="E287" s="17" t="s">
        <v>60</v>
      </c>
      <c r="F287" s="5">
        <v>0</v>
      </c>
    </row>
    <row r="288" spans="1:6" ht="16.5" customHeight="1" x14ac:dyDescent="0.2">
      <c r="A288" s="22" t="s">
        <v>88</v>
      </c>
      <c r="B288" s="19" t="s">
        <v>83</v>
      </c>
      <c r="C288" s="19" t="s">
        <v>83</v>
      </c>
      <c r="D288" s="19" t="s">
        <v>203</v>
      </c>
      <c r="E288" s="19"/>
      <c r="F288" s="9">
        <f>F289</f>
        <v>4618.6000000000004</v>
      </c>
    </row>
    <row r="289" spans="1:6" ht="18" customHeight="1" x14ac:dyDescent="0.2">
      <c r="A289" s="22" t="s">
        <v>204</v>
      </c>
      <c r="B289" s="19" t="s">
        <v>83</v>
      </c>
      <c r="C289" s="19" t="s">
        <v>83</v>
      </c>
      <c r="D289" s="19" t="s">
        <v>205</v>
      </c>
      <c r="E289" s="19"/>
      <c r="F289" s="9">
        <f>F290+F292+F294</f>
        <v>4618.6000000000004</v>
      </c>
    </row>
    <row r="290" spans="1:6" ht="63.75" customHeight="1" x14ac:dyDescent="0.2">
      <c r="A290" s="18" t="s">
        <v>76</v>
      </c>
      <c r="B290" s="17" t="s">
        <v>83</v>
      </c>
      <c r="C290" s="17" t="s">
        <v>83</v>
      </c>
      <c r="D290" s="17" t="s">
        <v>205</v>
      </c>
      <c r="E290" s="17" t="s">
        <v>75</v>
      </c>
      <c r="F290" s="5">
        <f>F291</f>
        <v>3533.6</v>
      </c>
    </row>
    <row r="291" spans="1:6" ht="27" customHeight="1" x14ac:dyDescent="0.2">
      <c r="A291" s="18" t="s">
        <v>74</v>
      </c>
      <c r="B291" s="17" t="s">
        <v>83</v>
      </c>
      <c r="C291" s="17" t="s">
        <v>83</v>
      </c>
      <c r="D291" s="17" t="s">
        <v>205</v>
      </c>
      <c r="E291" s="17" t="s">
        <v>73</v>
      </c>
      <c r="F291" s="5">
        <v>3533.6</v>
      </c>
    </row>
    <row r="292" spans="1:6" ht="25.5" x14ac:dyDescent="0.2">
      <c r="A292" s="18" t="s">
        <v>29</v>
      </c>
      <c r="B292" s="17" t="s">
        <v>83</v>
      </c>
      <c r="C292" s="17" t="s">
        <v>83</v>
      </c>
      <c r="D292" s="17" t="s">
        <v>205</v>
      </c>
      <c r="E292" s="17" t="s">
        <v>28</v>
      </c>
      <c r="F292" s="5">
        <f>F293</f>
        <v>1085</v>
      </c>
    </row>
    <row r="293" spans="1:6" ht="25.5" x14ac:dyDescent="0.2">
      <c r="A293" s="18" t="s">
        <v>27</v>
      </c>
      <c r="B293" s="17" t="s">
        <v>83</v>
      </c>
      <c r="C293" s="17" t="s">
        <v>83</v>
      </c>
      <c r="D293" s="17" t="s">
        <v>205</v>
      </c>
      <c r="E293" s="17" t="s">
        <v>24</v>
      </c>
      <c r="F293" s="5">
        <v>1085</v>
      </c>
    </row>
    <row r="294" spans="1:6" ht="15.75" customHeight="1" x14ac:dyDescent="0.2">
      <c r="A294" s="18" t="s">
        <v>72</v>
      </c>
      <c r="B294" s="17" t="s">
        <v>83</v>
      </c>
      <c r="C294" s="17" t="s">
        <v>83</v>
      </c>
      <c r="D294" s="17" t="s">
        <v>205</v>
      </c>
      <c r="E294" s="17" t="s">
        <v>71</v>
      </c>
      <c r="F294" s="5">
        <f>F295</f>
        <v>0</v>
      </c>
    </row>
    <row r="295" spans="1:6" ht="18" customHeight="1" x14ac:dyDescent="0.2">
      <c r="A295" s="18" t="s">
        <v>70</v>
      </c>
      <c r="B295" s="17" t="s">
        <v>83</v>
      </c>
      <c r="C295" s="17" t="s">
        <v>83</v>
      </c>
      <c r="D295" s="17" t="s">
        <v>205</v>
      </c>
      <c r="E295" s="17" t="s">
        <v>69</v>
      </c>
      <c r="F295" s="5"/>
    </row>
    <row r="296" spans="1:6" ht="42" customHeight="1" x14ac:dyDescent="0.2">
      <c r="A296" s="22" t="s">
        <v>311</v>
      </c>
      <c r="B296" s="19" t="s">
        <v>83</v>
      </c>
      <c r="C296" s="19" t="s">
        <v>83</v>
      </c>
      <c r="D296" s="19" t="s">
        <v>312</v>
      </c>
      <c r="E296" s="19"/>
      <c r="F296" s="9">
        <f>F297</f>
        <v>490</v>
      </c>
    </row>
    <row r="297" spans="1:6" ht="32.25" customHeight="1" x14ac:dyDescent="0.2">
      <c r="A297" s="18" t="s">
        <v>29</v>
      </c>
      <c r="B297" s="17" t="s">
        <v>83</v>
      </c>
      <c r="C297" s="17" t="s">
        <v>83</v>
      </c>
      <c r="D297" s="17" t="s">
        <v>312</v>
      </c>
      <c r="E297" s="17" t="s">
        <v>28</v>
      </c>
      <c r="F297" s="5">
        <f>F298</f>
        <v>490</v>
      </c>
    </row>
    <row r="298" spans="1:6" ht="25.5" x14ac:dyDescent="0.2">
      <c r="A298" s="18" t="s">
        <v>27</v>
      </c>
      <c r="B298" s="17" t="s">
        <v>83</v>
      </c>
      <c r="C298" s="17" t="s">
        <v>83</v>
      </c>
      <c r="D298" s="17" t="s">
        <v>312</v>
      </c>
      <c r="E298" s="17" t="s">
        <v>24</v>
      </c>
      <c r="F298" s="5">
        <v>490</v>
      </c>
    </row>
    <row r="299" spans="1:6" ht="18" customHeight="1" x14ac:dyDescent="0.2">
      <c r="A299" s="37" t="s">
        <v>87</v>
      </c>
      <c r="B299" s="14" t="s">
        <v>83</v>
      </c>
      <c r="C299" s="14" t="s">
        <v>82</v>
      </c>
      <c r="D299" s="14"/>
      <c r="E299" s="14"/>
      <c r="F299" s="2">
        <f>F303+F325+F328+F300+F333</f>
        <v>31052.1</v>
      </c>
    </row>
    <row r="300" spans="1:6" ht="30" customHeight="1" x14ac:dyDescent="0.2">
      <c r="A300" s="79" t="s">
        <v>369</v>
      </c>
      <c r="B300" s="19" t="s">
        <v>83</v>
      </c>
      <c r="C300" s="19" t="s">
        <v>82</v>
      </c>
      <c r="D300" s="19" t="s">
        <v>231</v>
      </c>
      <c r="E300" s="19"/>
      <c r="F300" s="9">
        <f>F301</f>
        <v>203</v>
      </c>
    </row>
    <row r="301" spans="1:6" ht="33" customHeight="1" x14ac:dyDescent="0.2">
      <c r="A301" s="18" t="s">
        <v>29</v>
      </c>
      <c r="B301" s="17" t="s">
        <v>83</v>
      </c>
      <c r="C301" s="17" t="s">
        <v>82</v>
      </c>
      <c r="D301" s="17" t="s">
        <v>231</v>
      </c>
      <c r="E301" s="17" t="s">
        <v>28</v>
      </c>
      <c r="F301" s="5">
        <f>F302</f>
        <v>203</v>
      </c>
    </row>
    <row r="302" spans="1:6" ht="25.5" x14ac:dyDescent="0.2">
      <c r="A302" s="18" t="s">
        <v>27</v>
      </c>
      <c r="B302" s="17" t="s">
        <v>83</v>
      </c>
      <c r="C302" s="17" t="s">
        <v>82</v>
      </c>
      <c r="D302" s="17" t="s">
        <v>231</v>
      </c>
      <c r="E302" s="17" t="s">
        <v>24</v>
      </c>
      <c r="F302" s="5">
        <v>203</v>
      </c>
    </row>
    <row r="303" spans="1:6" ht="18" customHeight="1" x14ac:dyDescent="0.2">
      <c r="A303" s="22" t="s">
        <v>86</v>
      </c>
      <c r="B303" s="19" t="s">
        <v>83</v>
      </c>
      <c r="C303" s="19" t="s">
        <v>82</v>
      </c>
      <c r="D303" s="19" t="s">
        <v>190</v>
      </c>
      <c r="E303" s="17"/>
      <c r="F303" s="9">
        <f>F304+F313+F319+F322+F341+F344+F338+F316</f>
        <v>30145.1</v>
      </c>
    </row>
    <row r="304" spans="1:6" ht="17.25" customHeight="1" x14ac:dyDescent="0.2">
      <c r="A304" s="22" t="s">
        <v>85</v>
      </c>
      <c r="B304" s="19" t="s">
        <v>83</v>
      </c>
      <c r="C304" s="19" t="s">
        <v>82</v>
      </c>
      <c r="D304" s="19" t="s">
        <v>206</v>
      </c>
      <c r="E304" s="17"/>
      <c r="F304" s="9">
        <f>F305+F307+F309+F311</f>
        <v>9825.4</v>
      </c>
    </row>
    <row r="305" spans="1:6" ht="66" customHeight="1" x14ac:dyDescent="0.2">
      <c r="A305" s="18" t="s">
        <v>76</v>
      </c>
      <c r="B305" s="17" t="s">
        <v>83</v>
      </c>
      <c r="C305" s="17" t="s">
        <v>82</v>
      </c>
      <c r="D305" s="17" t="s">
        <v>206</v>
      </c>
      <c r="E305" s="17" t="s">
        <v>75</v>
      </c>
      <c r="F305" s="5">
        <f>F306</f>
        <v>3671.7</v>
      </c>
    </row>
    <row r="306" spans="1:6" ht="27" customHeight="1" x14ac:dyDescent="0.2">
      <c r="A306" s="18" t="s">
        <v>74</v>
      </c>
      <c r="B306" s="17" t="s">
        <v>83</v>
      </c>
      <c r="C306" s="17" t="s">
        <v>82</v>
      </c>
      <c r="D306" s="17" t="s">
        <v>206</v>
      </c>
      <c r="E306" s="17" t="s">
        <v>73</v>
      </c>
      <c r="F306" s="5">
        <v>3671.7</v>
      </c>
    </row>
    <row r="307" spans="1:6" ht="27.75" customHeight="1" x14ac:dyDescent="0.2">
      <c r="A307" s="18" t="s">
        <v>29</v>
      </c>
      <c r="B307" s="17" t="s">
        <v>83</v>
      </c>
      <c r="C307" s="17" t="s">
        <v>82</v>
      </c>
      <c r="D307" s="17" t="s">
        <v>206</v>
      </c>
      <c r="E307" s="17" t="s">
        <v>28</v>
      </c>
      <c r="F307" s="5">
        <f>F308</f>
        <v>219.7</v>
      </c>
    </row>
    <row r="308" spans="1:6" ht="27.75" customHeight="1" x14ac:dyDescent="0.2">
      <c r="A308" s="18" t="s">
        <v>27</v>
      </c>
      <c r="B308" s="17" t="s">
        <v>83</v>
      </c>
      <c r="C308" s="17" t="s">
        <v>82</v>
      </c>
      <c r="D308" s="17" t="s">
        <v>206</v>
      </c>
      <c r="E308" s="17" t="s">
        <v>24</v>
      </c>
      <c r="F308" s="5">
        <v>219.7</v>
      </c>
    </row>
    <row r="309" spans="1:6" ht="42" customHeight="1" x14ac:dyDescent="0.2">
      <c r="A309" s="25" t="s">
        <v>38</v>
      </c>
      <c r="B309" s="17" t="s">
        <v>83</v>
      </c>
      <c r="C309" s="17" t="s">
        <v>82</v>
      </c>
      <c r="D309" s="17" t="s">
        <v>206</v>
      </c>
      <c r="E309" s="17" t="s">
        <v>37</v>
      </c>
      <c r="F309" s="5">
        <f>F310</f>
        <v>5934</v>
      </c>
    </row>
    <row r="310" spans="1:6" ht="18" customHeight="1" x14ac:dyDescent="0.2">
      <c r="A310" s="30" t="s">
        <v>61</v>
      </c>
      <c r="B310" s="17" t="s">
        <v>83</v>
      </c>
      <c r="C310" s="17" t="s">
        <v>82</v>
      </c>
      <c r="D310" s="17" t="s">
        <v>206</v>
      </c>
      <c r="E310" s="17" t="s">
        <v>60</v>
      </c>
      <c r="F310" s="5">
        <v>5934</v>
      </c>
    </row>
    <row r="311" spans="1:6" ht="16.5" customHeight="1" x14ac:dyDescent="0.2">
      <c r="A311" s="18" t="s">
        <v>72</v>
      </c>
      <c r="B311" s="17" t="s">
        <v>83</v>
      </c>
      <c r="C311" s="17" t="s">
        <v>82</v>
      </c>
      <c r="D311" s="17" t="s">
        <v>206</v>
      </c>
      <c r="E311" s="17" t="s">
        <v>71</v>
      </c>
      <c r="F311" s="5">
        <f>F312</f>
        <v>0</v>
      </c>
    </row>
    <row r="312" spans="1:6" ht="16.5" customHeight="1" x14ac:dyDescent="0.2">
      <c r="A312" s="18" t="s">
        <v>70</v>
      </c>
      <c r="B312" s="17" t="s">
        <v>83</v>
      </c>
      <c r="C312" s="17" t="s">
        <v>82</v>
      </c>
      <c r="D312" s="17" t="s">
        <v>206</v>
      </c>
      <c r="E312" s="17" t="s">
        <v>69</v>
      </c>
      <c r="F312" s="5">
        <v>0</v>
      </c>
    </row>
    <row r="313" spans="1:6" ht="14.25" customHeight="1" x14ac:dyDescent="0.2">
      <c r="A313" s="22" t="s">
        <v>84</v>
      </c>
      <c r="B313" s="19" t="s">
        <v>83</v>
      </c>
      <c r="C313" s="19" t="s">
        <v>82</v>
      </c>
      <c r="D313" s="19" t="s">
        <v>207</v>
      </c>
      <c r="E313" s="19"/>
      <c r="F313" s="9">
        <f>F314</f>
        <v>600</v>
      </c>
    </row>
    <row r="314" spans="1:6" ht="28.5" customHeight="1" x14ac:dyDescent="0.2">
      <c r="A314" s="18" t="s">
        <v>29</v>
      </c>
      <c r="B314" s="17" t="s">
        <v>83</v>
      </c>
      <c r="C314" s="17" t="s">
        <v>82</v>
      </c>
      <c r="D314" s="17" t="s">
        <v>207</v>
      </c>
      <c r="E314" s="17" t="s">
        <v>28</v>
      </c>
      <c r="F314" s="5">
        <f>F315</f>
        <v>600</v>
      </c>
    </row>
    <row r="315" spans="1:6" ht="30" customHeight="1" x14ac:dyDescent="0.2">
      <c r="A315" s="18" t="s">
        <v>27</v>
      </c>
      <c r="B315" s="17" t="s">
        <v>83</v>
      </c>
      <c r="C315" s="17" t="s">
        <v>82</v>
      </c>
      <c r="D315" s="17" t="s">
        <v>207</v>
      </c>
      <c r="E315" s="17" t="s">
        <v>24</v>
      </c>
      <c r="F315" s="5">
        <v>600</v>
      </c>
    </row>
    <row r="316" spans="1:6" ht="30" customHeight="1" x14ac:dyDescent="0.2">
      <c r="A316" s="22" t="s">
        <v>429</v>
      </c>
      <c r="B316" s="19" t="s">
        <v>83</v>
      </c>
      <c r="C316" s="19" t="s">
        <v>82</v>
      </c>
      <c r="D316" s="19" t="s">
        <v>430</v>
      </c>
      <c r="E316" s="17"/>
      <c r="F316" s="5">
        <f>F317</f>
        <v>7853.2</v>
      </c>
    </row>
    <row r="317" spans="1:6" ht="43.5" customHeight="1" x14ac:dyDescent="0.2">
      <c r="A317" s="25" t="s">
        <v>38</v>
      </c>
      <c r="B317" s="17" t="s">
        <v>83</v>
      </c>
      <c r="C317" s="17" t="s">
        <v>82</v>
      </c>
      <c r="D317" s="17" t="s">
        <v>430</v>
      </c>
      <c r="E317" s="17" t="s">
        <v>37</v>
      </c>
      <c r="F317" s="5">
        <f>F318</f>
        <v>7853.2</v>
      </c>
    </row>
    <row r="318" spans="1:6" ht="15.75" customHeight="1" x14ac:dyDescent="0.2">
      <c r="A318" s="30" t="s">
        <v>61</v>
      </c>
      <c r="B318" s="17" t="s">
        <v>83</v>
      </c>
      <c r="C318" s="17" t="s">
        <v>82</v>
      </c>
      <c r="D318" s="17" t="s">
        <v>430</v>
      </c>
      <c r="E318" s="17" t="s">
        <v>60</v>
      </c>
      <c r="F318" s="5">
        <v>7853.2</v>
      </c>
    </row>
    <row r="319" spans="1:6" ht="43.5" customHeight="1" x14ac:dyDescent="0.2">
      <c r="A319" s="35" t="s">
        <v>208</v>
      </c>
      <c r="B319" s="34" t="s">
        <v>83</v>
      </c>
      <c r="C319" s="19" t="s">
        <v>82</v>
      </c>
      <c r="D319" s="19" t="s">
        <v>209</v>
      </c>
      <c r="E319" s="17"/>
      <c r="F319" s="5">
        <f>F320</f>
        <v>11146.2</v>
      </c>
    </row>
    <row r="320" spans="1:6" ht="27" customHeight="1" x14ac:dyDescent="0.2">
      <c r="A320" s="18" t="s">
        <v>29</v>
      </c>
      <c r="B320" s="17" t="s">
        <v>83</v>
      </c>
      <c r="C320" s="17" t="s">
        <v>82</v>
      </c>
      <c r="D320" s="17" t="s">
        <v>209</v>
      </c>
      <c r="E320" s="17" t="s">
        <v>28</v>
      </c>
      <c r="F320" s="5">
        <f>F321</f>
        <v>11146.2</v>
      </c>
    </row>
    <row r="321" spans="1:6" ht="29.25" customHeight="1" x14ac:dyDescent="0.2">
      <c r="A321" s="18" t="s">
        <v>27</v>
      </c>
      <c r="B321" s="17" t="s">
        <v>83</v>
      </c>
      <c r="C321" s="17" t="s">
        <v>82</v>
      </c>
      <c r="D321" s="17" t="s">
        <v>209</v>
      </c>
      <c r="E321" s="17" t="s">
        <v>24</v>
      </c>
      <c r="F321" s="5">
        <v>11146.2</v>
      </c>
    </row>
    <row r="322" spans="1:6" ht="45" customHeight="1" x14ac:dyDescent="0.2">
      <c r="A322" s="33" t="s">
        <v>210</v>
      </c>
      <c r="B322" s="19" t="s">
        <v>83</v>
      </c>
      <c r="C322" s="19" t="s">
        <v>82</v>
      </c>
      <c r="D322" s="19" t="s">
        <v>211</v>
      </c>
      <c r="E322" s="19"/>
      <c r="F322" s="9">
        <f>F323</f>
        <v>586.6</v>
      </c>
    </row>
    <row r="323" spans="1:6" ht="27" customHeight="1" x14ac:dyDescent="0.2">
      <c r="A323" s="18" t="s">
        <v>29</v>
      </c>
      <c r="B323" s="17" t="s">
        <v>83</v>
      </c>
      <c r="C323" s="17" t="s">
        <v>82</v>
      </c>
      <c r="D323" s="17" t="s">
        <v>211</v>
      </c>
      <c r="E323" s="17" t="s">
        <v>28</v>
      </c>
      <c r="F323" s="5">
        <f>F324</f>
        <v>586.6</v>
      </c>
    </row>
    <row r="324" spans="1:6" ht="27.75" customHeight="1" x14ac:dyDescent="0.2">
      <c r="A324" s="18" t="s">
        <v>27</v>
      </c>
      <c r="B324" s="17" t="s">
        <v>83</v>
      </c>
      <c r="C324" s="17" t="s">
        <v>82</v>
      </c>
      <c r="D324" s="17" t="s">
        <v>211</v>
      </c>
      <c r="E324" s="17" t="s">
        <v>24</v>
      </c>
      <c r="F324" s="5">
        <v>586.6</v>
      </c>
    </row>
    <row r="325" spans="1:6" ht="54.75" customHeight="1" x14ac:dyDescent="0.2">
      <c r="A325" s="33" t="s">
        <v>375</v>
      </c>
      <c r="B325" s="19" t="s">
        <v>83</v>
      </c>
      <c r="C325" s="19" t="s">
        <v>82</v>
      </c>
      <c r="D325" s="19" t="s">
        <v>212</v>
      </c>
      <c r="E325" s="19"/>
      <c r="F325" s="9">
        <f>F326</f>
        <v>0</v>
      </c>
    </row>
    <row r="326" spans="1:6" ht="26.25" customHeight="1" x14ac:dyDescent="0.2">
      <c r="A326" s="18" t="s">
        <v>29</v>
      </c>
      <c r="B326" s="17" t="s">
        <v>83</v>
      </c>
      <c r="C326" s="17" t="s">
        <v>82</v>
      </c>
      <c r="D326" s="17" t="s">
        <v>212</v>
      </c>
      <c r="E326" s="17" t="s">
        <v>28</v>
      </c>
      <c r="F326" s="5">
        <f>F327</f>
        <v>0</v>
      </c>
    </row>
    <row r="327" spans="1:6" ht="27" customHeight="1" x14ac:dyDescent="0.2">
      <c r="A327" s="18" t="s">
        <v>27</v>
      </c>
      <c r="B327" s="17" t="s">
        <v>83</v>
      </c>
      <c r="C327" s="17" t="s">
        <v>82</v>
      </c>
      <c r="D327" s="17" t="s">
        <v>212</v>
      </c>
      <c r="E327" s="17" t="s">
        <v>24</v>
      </c>
      <c r="F327" s="5">
        <v>0</v>
      </c>
    </row>
    <row r="328" spans="1:6" ht="39" customHeight="1" x14ac:dyDescent="0.2">
      <c r="A328" s="22" t="s">
        <v>374</v>
      </c>
      <c r="B328" s="19" t="s">
        <v>83</v>
      </c>
      <c r="C328" s="19" t="s">
        <v>82</v>
      </c>
      <c r="D328" s="19" t="s">
        <v>213</v>
      </c>
      <c r="E328" s="19"/>
      <c r="F328" s="9">
        <f>F329+F331</f>
        <v>0</v>
      </c>
    </row>
    <row r="329" spans="1:6" ht="25.5" x14ac:dyDescent="0.2">
      <c r="A329" s="18" t="s">
        <v>29</v>
      </c>
      <c r="B329" s="17" t="s">
        <v>83</v>
      </c>
      <c r="C329" s="17" t="s">
        <v>82</v>
      </c>
      <c r="D329" s="19" t="s">
        <v>213</v>
      </c>
      <c r="E329" s="17" t="s">
        <v>28</v>
      </c>
      <c r="F329" s="5">
        <f>F330</f>
        <v>0</v>
      </c>
    </row>
    <row r="330" spans="1:6" ht="28.5" customHeight="1" x14ac:dyDescent="0.2">
      <c r="A330" s="18" t="s">
        <v>27</v>
      </c>
      <c r="B330" s="17" t="s">
        <v>83</v>
      </c>
      <c r="C330" s="17" t="s">
        <v>82</v>
      </c>
      <c r="D330" s="19" t="s">
        <v>213</v>
      </c>
      <c r="E330" s="17" t="s">
        <v>24</v>
      </c>
      <c r="F330" s="5">
        <v>0</v>
      </c>
    </row>
    <row r="331" spans="1:6" ht="40.5" customHeight="1" x14ac:dyDescent="0.2">
      <c r="A331" s="25" t="s">
        <v>38</v>
      </c>
      <c r="B331" s="17" t="s">
        <v>83</v>
      </c>
      <c r="C331" s="17" t="s">
        <v>82</v>
      </c>
      <c r="D331" s="19" t="s">
        <v>213</v>
      </c>
      <c r="E331" s="17" t="s">
        <v>37</v>
      </c>
      <c r="F331" s="5">
        <f>F332</f>
        <v>0</v>
      </c>
    </row>
    <row r="332" spans="1:6" ht="18.75" customHeight="1" x14ac:dyDescent="0.2">
      <c r="A332" s="30" t="s">
        <v>61</v>
      </c>
      <c r="B332" s="17" t="s">
        <v>83</v>
      </c>
      <c r="C332" s="17" t="s">
        <v>82</v>
      </c>
      <c r="D332" s="19" t="s">
        <v>213</v>
      </c>
      <c r="E332" s="17" t="s">
        <v>60</v>
      </c>
      <c r="F332" s="5">
        <v>0</v>
      </c>
    </row>
    <row r="333" spans="1:6" ht="51.75" customHeight="1" x14ac:dyDescent="0.2">
      <c r="A333" s="80" t="s">
        <v>373</v>
      </c>
      <c r="B333" s="76" t="s">
        <v>83</v>
      </c>
      <c r="C333" s="76" t="s">
        <v>82</v>
      </c>
      <c r="D333" s="76" t="s">
        <v>239</v>
      </c>
      <c r="E333" s="76"/>
      <c r="F333" s="5">
        <f>F334</f>
        <v>704</v>
      </c>
    </row>
    <row r="334" spans="1:6" ht="28.5" customHeight="1" x14ac:dyDescent="0.2">
      <c r="A334" s="57" t="s">
        <v>29</v>
      </c>
      <c r="B334" s="56" t="s">
        <v>83</v>
      </c>
      <c r="C334" s="56" t="s">
        <v>82</v>
      </c>
      <c r="D334" s="56" t="s">
        <v>239</v>
      </c>
      <c r="E334" s="56" t="s">
        <v>28</v>
      </c>
      <c r="F334" s="5">
        <f>F335</f>
        <v>704</v>
      </c>
    </row>
    <row r="335" spans="1:6" ht="27" customHeight="1" x14ac:dyDescent="0.2">
      <c r="A335" s="57" t="s">
        <v>27</v>
      </c>
      <c r="B335" s="56" t="s">
        <v>83</v>
      </c>
      <c r="C335" s="56" t="s">
        <v>82</v>
      </c>
      <c r="D335" s="56" t="s">
        <v>239</v>
      </c>
      <c r="E335" s="56" t="s">
        <v>24</v>
      </c>
      <c r="F335" s="5">
        <v>704</v>
      </c>
    </row>
    <row r="336" spans="1:6" ht="36.75" customHeight="1" x14ac:dyDescent="0.2">
      <c r="A336" s="82" t="s">
        <v>38</v>
      </c>
      <c r="B336" s="56" t="s">
        <v>83</v>
      </c>
      <c r="C336" s="56" t="s">
        <v>82</v>
      </c>
      <c r="D336" s="56" t="s">
        <v>239</v>
      </c>
      <c r="E336" s="56" t="s">
        <v>37</v>
      </c>
      <c r="F336" s="5"/>
    </row>
    <row r="337" spans="1:6" ht="18.75" customHeight="1" x14ac:dyDescent="0.2">
      <c r="A337" s="83" t="s">
        <v>61</v>
      </c>
      <c r="B337" s="56" t="s">
        <v>83</v>
      </c>
      <c r="C337" s="56" t="s">
        <v>82</v>
      </c>
      <c r="D337" s="56" t="s">
        <v>239</v>
      </c>
      <c r="E337" s="56" t="s">
        <v>60</v>
      </c>
      <c r="F337" s="5"/>
    </row>
    <row r="338" spans="1:6" ht="38.25" customHeight="1" x14ac:dyDescent="0.2">
      <c r="A338" s="80" t="s">
        <v>372</v>
      </c>
      <c r="B338" s="76" t="s">
        <v>83</v>
      </c>
      <c r="C338" s="76" t="s">
        <v>82</v>
      </c>
      <c r="D338" s="76" t="s">
        <v>371</v>
      </c>
      <c r="E338" s="76"/>
      <c r="F338" s="9">
        <f>F339</f>
        <v>60</v>
      </c>
    </row>
    <row r="339" spans="1:6" ht="43.5" customHeight="1" x14ac:dyDescent="0.2">
      <c r="A339" s="82" t="s">
        <v>38</v>
      </c>
      <c r="B339" s="56" t="s">
        <v>83</v>
      </c>
      <c r="C339" s="56" t="s">
        <v>82</v>
      </c>
      <c r="D339" s="56" t="s">
        <v>370</v>
      </c>
      <c r="E339" s="56" t="s">
        <v>37</v>
      </c>
      <c r="F339" s="5">
        <f>F340</f>
        <v>60</v>
      </c>
    </row>
    <row r="340" spans="1:6" ht="18" customHeight="1" x14ac:dyDescent="0.2">
      <c r="A340" s="83" t="s">
        <v>61</v>
      </c>
      <c r="B340" s="56" t="s">
        <v>83</v>
      </c>
      <c r="C340" s="56" t="s">
        <v>82</v>
      </c>
      <c r="D340" s="56" t="s">
        <v>370</v>
      </c>
      <c r="E340" s="56" t="s">
        <v>60</v>
      </c>
      <c r="F340" s="5">
        <v>60</v>
      </c>
    </row>
    <row r="341" spans="1:6" ht="64.5" customHeight="1" x14ac:dyDescent="0.2">
      <c r="A341" s="22" t="s">
        <v>304</v>
      </c>
      <c r="B341" s="19" t="s">
        <v>83</v>
      </c>
      <c r="C341" s="19" t="s">
        <v>82</v>
      </c>
      <c r="D341" s="19" t="s">
        <v>305</v>
      </c>
      <c r="E341" s="19"/>
      <c r="F341" s="5">
        <f>F342</f>
        <v>70</v>
      </c>
    </row>
    <row r="342" spans="1:6" ht="30" customHeight="1" x14ac:dyDescent="0.2">
      <c r="A342" s="18" t="s">
        <v>29</v>
      </c>
      <c r="B342" s="17" t="s">
        <v>83</v>
      </c>
      <c r="C342" s="17" t="s">
        <v>82</v>
      </c>
      <c r="D342" s="17" t="s">
        <v>305</v>
      </c>
      <c r="E342" s="17" t="s">
        <v>28</v>
      </c>
      <c r="F342" s="5">
        <f>F343</f>
        <v>70</v>
      </c>
    </row>
    <row r="343" spans="1:6" ht="28.5" customHeight="1" x14ac:dyDescent="0.2">
      <c r="A343" s="18" t="s">
        <v>27</v>
      </c>
      <c r="B343" s="17" t="s">
        <v>83</v>
      </c>
      <c r="C343" s="17" t="s">
        <v>82</v>
      </c>
      <c r="D343" s="17" t="s">
        <v>305</v>
      </c>
      <c r="E343" s="17" t="s">
        <v>24</v>
      </c>
      <c r="F343" s="5">
        <v>70</v>
      </c>
    </row>
    <row r="344" spans="1:6" ht="73.5" customHeight="1" x14ac:dyDescent="0.2">
      <c r="A344" s="22" t="s">
        <v>306</v>
      </c>
      <c r="B344" s="19" t="s">
        <v>83</v>
      </c>
      <c r="C344" s="19" t="s">
        <v>82</v>
      </c>
      <c r="D344" s="19" t="s">
        <v>307</v>
      </c>
      <c r="E344" s="19"/>
      <c r="F344" s="5">
        <f>F345</f>
        <v>3.7</v>
      </c>
    </row>
    <row r="345" spans="1:6" ht="32.25" customHeight="1" x14ac:dyDescent="0.2">
      <c r="A345" s="18" t="s">
        <v>29</v>
      </c>
      <c r="B345" s="17" t="s">
        <v>83</v>
      </c>
      <c r="C345" s="17" t="s">
        <v>82</v>
      </c>
      <c r="D345" s="17" t="s">
        <v>307</v>
      </c>
      <c r="E345" s="17" t="s">
        <v>28</v>
      </c>
      <c r="F345" s="5">
        <f>F346</f>
        <v>3.7</v>
      </c>
    </row>
    <row r="346" spans="1:6" ht="29.25" customHeight="1" x14ac:dyDescent="0.2">
      <c r="A346" s="18" t="s">
        <v>27</v>
      </c>
      <c r="B346" s="17" t="s">
        <v>83</v>
      </c>
      <c r="C346" s="17" t="s">
        <v>82</v>
      </c>
      <c r="D346" s="17" t="s">
        <v>307</v>
      </c>
      <c r="E346" s="17" t="s">
        <v>24</v>
      </c>
      <c r="F346" s="5">
        <v>3.7</v>
      </c>
    </row>
    <row r="347" spans="1:6" ht="21.75" customHeight="1" x14ac:dyDescent="0.2">
      <c r="A347" s="16" t="s">
        <v>310</v>
      </c>
      <c r="B347" s="14" t="s">
        <v>68</v>
      </c>
      <c r="C347" s="14" t="s">
        <v>230</v>
      </c>
      <c r="D347" s="14"/>
      <c r="E347" s="14"/>
      <c r="F347" s="2">
        <f>F348</f>
        <v>96175.4</v>
      </c>
    </row>
    <row r="348" spans="1:6" ht="15.75" customHeight="1" x14ac:dyDescent="0.2">
      <c r="A348" s="16" t="s">
        <v>81</v>
      </c>
      <c r="B348" s="14" t="s">
        <v>68</v>
      </c>
      <c r="C348" s="14" t="s">
        <v>11</v>
      </c>
      <c r="D348" s="14"/>
      <c r="E348" s="14"/>
      <c r="F348" s="2">
        <f>F354+F349</f>
        <v>96175.4</v>
      </c>
    </row>
    <row r="349" spans="1:6" ht="31.5" customHeight="1" x14ac:dyDescent="0.2">
      <c r="A349" s="79" t="s">
        <v>431</v>
      </c>
      <c r="B349" s="19" t="s">
        <v>68</v>
      </c>
      <c r="C349" s="19" t="s">
        <v>11</v>
      </c>
      <c r="D349" s="19" t="s">
        <v>231</v>
      </c>
      <c r="E349" s="14"/>
      <c r="F349" s="9">
        <f>F350+F352</f>
        <v>508</v>
      </c>
    </row>
    <row r="350" spans="1:6" ht="26.25" customHeight="1" x14ac:dyDescent="0.2">
      <c r="A350" s="18" t="s">
        <v>29</v>
      </c>
      <c r="B350" s="17" t="s">
        <v>68</v>
      </c>
      <c r="C350" s="17" t="s">
        <v>11</v>
      </c>
      <c r="D350" s="17" t="s">
        <v>231</v>
      </c>
      <c r="E350" s="17" t="s">
        <v>28</v>
      </c>
      <c r="F350" s="5">
        <f>F351</f>
        <v>348</v>
      </c>
    </row>
    <row r="351" spans="1:6" ht="26.25" customHeight="1" x14ac:dyDescent="0.2">
      <c r="A351" s="18" t="s">
        <v>27</v>
      </c>
      <c r="B351" s="17" t="s">
        <v>68</v>
      </c>
      <c r="C351" s="17" t="s">
        <v>11</v>
      </c>
      <c r="D351" s="17" t="s">
        <v>231</v>
      </c>
      <c r="E351" s="17" t="s">
        <v>24</v>
      </c>
      <c r="F351" s="5">
        <v>348</v>
      </c>
    </row>
    <row r="352" spans="1:6" ht="46.5" customHeight="1" x14ac:dyDescent="0.2">
      <c r="A352" s="25" t="s">
        <v>38</v>
      </c>
      <c r="B352" s="17" t="s">
        <v>68</v>
      </c>
      <c r="C352" s="17" t="s">
        <v>11</v>
      </c>
      <c r="D352" s="17" t="s">
        <v>231</v>
      </c>
      <c r="E352" s="17" t="s">
        <v>37</v>
      </c>
      <c r="F352" s="5">
        <f>F353</f>
        <v>160</v>
      </c>
    </row>
    <row r="353" spans="1:6" ht="15" customHeight="1" x14ac:dyDescent="0.2">
      <c r="A353" s="18" t="s">
        <v>36</v>
      </c>
      <c r="B353" s="17" t="s">
        <v>68</v>
      </c>
      <c r="C353" s="17" t="s">
        <v>11</v>
      </c>
      <c r="D353" s="17" t="s">
        <v>231</v>
      </c>
      <c r="E353" s="17" t="s">
        <v>34</v>
      </c>
      <c r="F353" s="5">
        <v>160</v>
      </c>
    </row>
    <row r="354" spans="1:6" ht="12.75" customHeight="1" x14ac:dyDescent="0.2">
      <c r="A354" s="22" t="s">
        <v>80</v>
      </c>
      <c r="B354" s="19" t="s">
        <v>68</v>
      </c>
      <c r="C354" s="19" t="s">
        <v>11</v>
      </c>
      <c r="D354" s="19" t="s">
        <v>214</v>
      </c>
      <c r="E354" s="19"/>
      <c r="F354" s="9">
        <f>F355+F365+F358+F377+F380+F383+F388+F391+F394+F372</f>
        <v>95667.4</v>
      </c>
    </row>
    <row r="355" spans="1:6" ht="28.5" customHeight="1" x14ac:dyDescent="0.2">
      <c r="A355" s="22" t="s">
        <v>79</v>
      </c>
      <c r="B355" s="19" t="s">
        <v>68</v>
      </c>
      <c r="C355" s="19" t="s">
        <v>11</v>
      </c>
      <c r="D355" s="19" t="s">
        <v>215</v>
      </c>
      <c r="E355" s="19"/>
      <c r="F355" s="9">
        <f>F356</f>
        <v>700</v>
      </c>
    </row>
    <row r="356" spans="1:6" ht="39" customHeight="1" x14ac:dyDescent="0.2">
      <c r="A356" s="25" t="s">
        <v>38</v>
      </c>
      <c r="B356" s="17" t="s">
        <v>68</v>
      </c>
      <c r="C356" s="17" t="s">
        <v>11</v>
      </c>
      <c r="D356" s="17" t="s">
        <v>215</v>
      </c>
      <c r="E356" s="17" t="s">
        <v>37</v>
      </c>
      <c r="F356" s="5">
        <f>F357</f>
        <v>700</v>
      </c>
    </row>
    <row r="357" spans="1:6" ht="18.75" customHeight="1" x14ac:dyDescent="0.2">
      <c r="A357" s="18" t="s">
        <v>36</v>
      </c>
      <c r="B357" s="17" t="s">
        <v>68</v>
      </c>
      <c r="C357" s="17" t="s">
        <v>11</v>
      </c>
      <c r="D357" s="17" t="s">
        <v>215</v>
      </c>
      <c r="E357" s="17" t="s">
        <v>34</v>
      </c>
      <c r="F357" s="5">
        <v>700</v>
      </c>
    </row>
    <row r="358" spans="1:6" ht="15.75" customHeight="1" x14ac:dyDescent="0.2">
      <c r="A358" s="22" t="s">
        <v>368</v>
      </c>
      <c r="B358" s="19" t="s">
        <v>68</v>
      </c>
      <c r="C358" s="19" t="s">
        <v>11</v>
      </c>
      <c r="D358" s="19" t="s">
        <v>367</v>
      </c>
      <c r="E358" s="19"/>
      <c r="F358" s="9">
        <f>F359+F361+F363</f>
        <v>12617</v>
      </c>
    </row>
    <row r="359" spans="1:6" ht="69.75" customHeight="1" x14ac:dyDescent="0.2">
      <c r="A359" s="18" t="s">
        <v>76</v>
      </c>
      <c r="B359" s="17" t="s">
        <v>68</v>
      </c>
      <c r="C359" s="17" t="s">
        <v>11</v>
      </c>
      <c r="D359" s="17" t="s">
        <v>367</v>
      </c>
      <c r="E359" s="17" t="s">
        <v>75</v>
      </c>
      <c r="F359" s="5">
        <f>F360</f>
        <v>9823</v>
      </c>
    </row>
    <row r="360" spans="1:6" ht="24" customHeight="1" x14ac:dyDescent="0.2">
      <c r="A360" s="18" t="s">
        <v>74</v>
      </c>
      <c r="B360" s="17" t="s">
        <v>68</v>
      </c>
      <c r="C360" s="17" t="s">
        <v>11</v>
      </c>
      <c r="D360" s="17" t="s">
        <v>367</v>
      </c>
      <c r="E360" s="17" t="s">
        <v>73</v>
      </c>
      <c r="F360" s="5">
        <v>9823</v>
      </c>
    </row>
    <row r="361" spans="1:6" ht="28.5" customHeight="1" x14ac:dyDescent="0.2">
      <c r="A361" s="18" t="s">
        <v>29</v>
      </c>
      <c r="B361" s="17" t="s">
        <v>68</v>
      </c>
      <c r="C361" s="17" t="s">
        <v>11</v>
      </c>
      <c r="D361" s="17" t="s">
        <v>367</v>
      </c>
      <c r="E361" s="17" t="s">
        <v>28</v>
      </c>
      <c r="F361" s="5">
        <f>F362</f>
        <v>2787.3</v>
      </c>
    </row>
    <row r="362" spans="1:6" ht="29.25" customHeight="1" x14ac:dyDescent="0.2">
      <c r="A362" s="18" t="s">
        <v>27</v>
      </c>
      <c r="B362" s="17" t="s">
        <v>68</v>
      </c>
      <c r="C362" s="17" t="s">
        <v>11</v>
      </c>
      <c r="D362" s="17" t="s">
        <v>367</v>
      </c>
      <c r="E362" s="17" t="s">
        <v>24</v>
      </c>
      <c r="F362" s="5">
        <v>2787.3</v>
      </c>
    </row>
    <row r="363" spans="1:6" ht="18" customHeight="1" x14ac:dyDescent="0.2">
      <c r="A363" s="18" t="s">
        <v>72</v>
      </c>
      <c r="B363" s="17" t="s">
        <v>68</v>
      </c>
      <c r="C363" s="17" t="s">
        <v>11</v>
      </c>
      <c r="D363" s="17" t="s">
        <v>367</v>
      </c>
      <c r="E363" s="17" t="s">
        <v>71</v>
      </c>
      <c r="F363" s="5">
        <f>F364</f>
        <v>6.7</v>
      </c>
    </row>
    <row r="364" spans="1:6" ht="17.25" customHeight="1" x14ac:dyDescent="0.2">
      <c r="A364" s="18" t="s">
        <v>70</v>
      </c>
      <c r="B364" s="17" t="s">
        <v>68</v>
      </c>
      <c r="C364" s="17" t="s">
        <v>11</v>
      </c>
      <c r="D364" s="17" t="s">
        <v>367</v>
      </c>
      <c r="E364" s="17" t="s">
        <v>69</v>
      </c>
      <c r="F364" s="5">
        <v>6.7</v>
      </c>
    </row>
    <row r="365" spans="1:6" ht="19.5" customHeight="1" x14ac:dyDescent="0.2">
      <c r="A365" s="22" t="s">
        <v>78</v>
      </c>
      <c r="B365" s="19" t="s">
        <v>68</v>
      </c>
      <c r="C365" s="19" t="s">
        <v>11</v>
      </c>
      <c r="D365" s="19" t="s">
        <v>216</v>
      </c>
      <c r="E365" s="19"/>
      <c r="F365" s="9">
        <f>F366+F368+F370</f>
        <v>2450.2999999999997</v>
      </c>
    </row>
    <row r="366" spans="1:6" ht="70.5" customHeight="1" x14ac:dyDescent="0.2">
      <c r="A366" s="18" t="s">
        <v>76</v>
      </c>
      <c r="B366" s="17" t="s">
        <v>68</v>
      </c>
      <c r="C366" s="17" t="s">
        <v>11</v>
      </c>
      <c r="D366" s="17" t="s">
        <v>216</v>
      </c>
      <c r="E366" s="17" t="s">
        <v>75</v>
      </c>
      <c r="F366" s="5">
        <f>F367</f>
        <v>1848.6</v>
      </c>
    </row>
    <row r="367" spans="1:6" ht="28.5" customHeight="1" x14ac:dyDescent="0.2">
      <c r="A367" s="18" t="s">
        <v>74</v>
      </c>
      <c r="B367" s="17" t="s">
        <v>68</v>
      </c>
      <c r="C367" s="17" t="s">
        <v>11</v>
      </c>
      <c r="D367" s="17" t="s">
        <v>216</v>
      </c>
      <c r="E367" s="17" t="s">
        <v>73</v>
      </c>
      <c r="F367" s="5">
        <v>1848.6</v>
      </c>
    </row>
    <row r="368" spans="1:6" ht="26.25" customHeight="1" x14ac:dyDescent="0.2">
      <c r="A368" s="18" t="s">
        <v>29</v>
      </c>
      <c r="B368" s="17" t="s">
        <v>68</v>
      </c>
      <c r="C368" s="17" t="s">
        <v>11</v>
      </c>
      <c r="D368" s="17" t="s">
        <v>216</v>
      </c>
      <c r="E368" s="17" t="s">
        <v>28</v>
      </c>
      <c r="F368" s="5">
        <f>F369</f>
        <v>598.1</v>
      </c>
    </row>
    <row r="369" spans="1:6" ht="26.25" customHeight="1" x14ac:dyDescent="0.2">
      <c r="A369" s="18" t="s">
        <v>27</v>
      </c>
      <c r="B369" s="17" t="s">
        <v>68</v>
      </c>
      <c r="C369" s="17" t="s">
        <v>11</v>
      </c>
      <c r="D369" s="17" t="s">
        <v>216</v>
      </c>
      <c r="E369" s="17" t="s">
        <v>24</v>
      </c>
      <c r="F369" s="5">
        <v>598.1</v>
      </c>
    </row>
    <row r="370" spans="1:6" ht="15.75" customHeight="1" x14ac:dyDescent="0.2">
      <c r="A370" s="18" t="s">
        <v>72</v>
      </c>
      <c r="B370" s="17" t="s">
        <v>68</v>
      </c>
      <c r="C370" s="17" t="s">
        <v>11</v>
      </c>
      <c r="D370" s="17" t="s">
        <v>216</v>
      </c>
      <c r="E370" s="17" t="s">
        <v>71</v>
      </c>
      <c r="F370" s="5">
        <f>F371</f>
        <v>3.6</v>
      </c>
    </row>
    <row r="371" spans="1:6" ht="15.75" customHeight="1" x14ac:dyDescent="0.2">
      <c r="A371" s="18" t="s">
        <v>70</v>
      </c>
      <c r="B371" s="17" t="s">
        <v>68</v>
      </c>
      <c r="C371" s="17" t="s">
        <v>11</v>
      </c>
      <c r="D371" s="17" t="s">
        <v>216</v>
      </c>
      <c r="E371" s="17" t="s">
        <v>69</v>
      </c>
      <c r="F371" s="5">
        <v>3.6</v>
      </c>
    </row>
    <row r="372" spans="1:6" ht="27" customHeight="1" x14ac:dyDescent="0.2">
      <c r="A372" s="22" t="s">
        <v>432</v>
      </c>
      <c r="B372" s="19" t="s">
        <v>68</v>
      </c>
      <c r="C372" s="19" t="s">
        <v>11</v>
      </c>
      <c r="D372" s="19" t="s">
        <v>433</v>
      </c>
      <c r="E372" s="19"/>
      <c r="F372" s="5">
        <f>F373+F375</f>
        <v>24720.5</v>
      </c>
    </row>
    <row r="373" spans="1:6" ht="66.75" customHeight="1" x14ac:dyDescent="0.2">
      <c r="A373" s="18" t="s">
        <v>76</v>
      </c>
      <c r="B373" s="17" t="s">
        <v>68</v>
      </c>
      <c r="C373" s="17" t="s">
        <v>11</v>
      </c>
      <c r="D373" s="17" t="s">
        <v>433</v>
      </c>
      <c r="E373" s="17" t="s">
        <v>75</v>
      </c>
      <c r="F373" s="5">
        <f>F374</f>
        <v>4819</v>
      </c>
    </row>
    <row r="374" spans="1:6" ht="27.75" customHeight="1" x14ac:dyDescent="0.2">
      <c r="A374" s="18" t="s">
        <v>74</v>
      </c>
      <c r="B374" s="17" t="s">
        <v>68</v>
      </c>
      <c r="C374" s="17" t="s">
        <v>11</v>
      </c>
      <c r="D374" s="17" t="s">
        <v>433</v>
      </c>
      <c r="E374" s="17" t="s">
        <v>73</v>
      </c>
      <c r="F374" s="5">
        <v>4819</v>
      </c>
    </row>
    <row r="375" spans="1:6" ht="41.25" customHeight="1" x14ac:dyDescent="0.2">
      <c r="A375" s="25" t="s">
        <v>38</v>
      </c>
      <c r="B375" s="17" t="s">
        <v>68</v>
      </c>
      <c r="C375" s="17" t="s">
        <v>11</v>
      </c>
      <c r="D375" s="17" t="s">
        <v>433</v>
      </c>
      <c r="E375" s="17" t="s">
        <v>37</v>
      </c>
      <c r="F375" s="5">
        <f>F376</f>
        <v>19901.5</v>
      </c>
    </row>
    <row r="376" spans="1:6" ht="15.75" customHeight="1" x14ac:dyDescent="0.2">
      <c r="A376" s="18" t="s">
        <v>36</v>
      </c>
      <c r="B376" s="17" t="s">
        <v>68</v>
      </c>
      <c r="C376" s="17" t="s">
        <v>11</v>
      </c>
      <c r="D376" s="17" t="s">
        <v>433</v>
      </c>
      <c r="E376" s="17" t="s">
        <v>34</v>
      </c>
      <c r="F376" s="5">
        <v>19901.5</v>
      </c>
    </row>
    <row r="377" spans="1:6" ht="77.25" customHeight="1" x14ac:dyDescent="0.2">
      <c r="A377" s="22" t="s">
        <v>308</v>
      </c>
      <c r="B377" s="19" t="s">
        <v>68</v>
      </c>
      <c r="C377" s="19" t="s">
        <v>11</v>
      </c>
      <c r="D377" s="19" t="s">
        <v>436</v>
      </c>
      <c r="E377" s="19"/>
      <c r="F377" s="5">
        <f>F378</f>
        <v>642.9</v>
      </c>
    </row>
    <row r="378" spans="1:6" ht="38.25" customHeight="1" x14ac:dyDescent="0.2">
      <c r="A378" s="25" t="s">
        <v>38</v>
      </c>
      <c r="B378" s="17" t="s">
        <v>68</v>
      </c>
      <c r="C378" s="17" t="s">
        <v>11</v>
      </c>
      <c r="D378" s="17" t="s">
        <v>436</v>
      </c>
      <c r="E378" s="17" t="s">
        <v>37</v>
      </c>
      <c r="F378" s="5">
        <f>F379</f>
        <v>642.9</v>
      </c>
    </row>
    <row r="379" spans="1:6" ht="20.25" customHeight="1" x14ac:dyDescent="0.2">
      <c r="A379" s="18" t="s">
        <v>36</v>
      </c>
      <c r="B379" s="17" t="s">
        <v>68</v>
      </c>
      <c r="C379" s="17" t="s">
        <v>11</v>
      </c>
      <c r="D379" s="17" t="s">
        <v>436</v>
      </c>
      <c r="E379" s="17" t="s">
        <v>34</v>
      </c>
      <c r="F379" s="5">
        <v>642.9</v>
      </c>
    </row>
    <row r="380" spans="1:6" ht="79.5" customHeight="1" x14ac:dyDescent="0.2">
      <c r="A380" s="22" t="s">
        <v>309</v>
      </c>
      <c r="B380" s="19" t="s">
        <v>68</v>
      </c>
      <c r="C380" s="19" t="s">
        <v>11</v>
      </c>
      <c r="D380" s="19" t="s">
        <v>437</v>
      </c>
      <c r="E380" s="19"/>
      <c r="F380" s="5">
        <f>F381</f>
        <v>33.799999999999997</v>
      </c>
    </row>
    <row r="381" spans="1:6" ht="39" customHeight="1" x14ac:dyDescent="0.2">
      <c r="A381" s="25" t="s">
        <v>38</v>
      </c>
      <c r="B381" s="17" t="s">
        <v>68</v>
      </c>
      <c r="C381" s="17" t="s">
        <v>11</v>
      </c>
      <c r="D381" s="17" t="s">
        <v>437</v>
      </c>
      <c r="E381" s="17" t="s">
        <v>37</v>
      </c>
      <c r="F381" s="5">
        <f>F382</f>
        <v>33.799999999999997</v>
      </c>
    </row>
    <row r="382" spans="1:6" ht="19.5" customHeight="1" x14ac:dyDescent="0.2">
      <c r="A382" s="18" t="s">
        <v>36</v>
      </c>
      <c r="B382" s="17" t="s">
        <v>68</v>
      </c>
      <c r="C382" s="17" t="s">
        <v>11</v>
      </c>
      <c r="D382" s="17" t="s">
        <v>437</v>
      </c>
      <c r="E382" s="17" t="s">
        <v>34</v>
      </c>
      <c r="F382" s="5">
        <v>33.799999999999997</v>
      </c>
    </row>
    <row r="383" spans="1:6" ht="41.25" customHeight="1" x14ac:dyDescent="0.2">
      <c r="A383" s="22" t="s">
        <v>313</v>
      </c>
      <c r="B383" s="19" t="s">
        <v>68</v>
      </c>
      <c r="C383" s="19" t="s">
        <v>11</v>
      </c>
      <c r="D383" s="19" t="s">
        <v>314</v>
      </c>
      <c r="E383" s="19"/>
      <c r="F383" s="5">
        <f>F384+F386</f>
        <v>53929.8</v>
      </c>
    </row>
    <row r="384" spans="1:6" ht="38.25" customHeight="1" x14ac:dyDescent="0.2">
      <c r="A384" s="57" t="s">
        <v>106</v>
      </c>
      <c r="B384" s="17" t="s">
        <v>68</v>
      </c>
      <c r="C384" s="17" t="s">
        <v>11</v>
      </c>
      <c r="D384" s="17" t="s">
        <v>314</v>
      </c>
      <c r="E384" s="56" t="s">
        <v>96</v>
      </c>
      <c r="F384" s="5">
        <f>F385</f>
        <v>53929.8</v>
      </c>
    </row>
    <row r="385" spans="1:6" ht="14.25" customHeight="1" x14ac:dyDescent="0.2">
      <c r="A385" s="57" t="s">
        <v>95</v>
      </c>
      <c r="B385" s="17" t="s">
        <v>68</v>
      </c>
      <c r="C385" s="17" t="s">
        <v>11</v>
      </c>
      <c r="D385" s="17" t="s">
        <v>314</v>
      </c>
      <c r="E385" s="56" t="s">
        <v>94</v>
      </c>
      <c r="F385" s="5">
        <v>53929.8</v>
      </c>
    </row>
    <row r="386" spans="1:6" ht="18" customHeight="1" x14ac:dyDescent="0.2">
      <c r="A386" s="57" t="s">
        <v>104</v>
      </c>
      <c r="B386" s="17" t="s">
        <v>68</v>
      </c>
      <c r="C386" s="17" t="s">
        <v>11</v>
      </c>
      <c r="D386" s="17" t="s">
        <v>314</v>
      </c>
      <c r="E386" s="17" t="s">
        <v>6</v>
      </c>
      <c r="F386" s="5">
        <f>F387</f>
        <v>0</v>
      </c>
    </row>
    <row r="387" spans="1:6" ht="18" customHeight="1" x14ac:dyDescent="0.2">
      <c r="A387" s="57" t="s">
        <v>246</v>
      </c>
      <c r="B387" s="17" t="s">
        <v>68</v>
      </c>
      <c r="C387" s="17" t="s">
        <v>11</v>
      </c>
      <c r="D387" s="17" t="s">
        <v>314</v>
      </c>
      <c r="E387" s="17" t="s">
        <v>243</v>
      </c>
      <c r="F387" s="5"/>
    </row>
    <row r="388" spans="1:6" ht="55.5" customHeight="1" x14ac:dyDescent="0.2">
      <c r="A388" s="22" t="s">
        <v>315</v>
      </c>
      <c r="B388" s="19" t="s">
        <v>68</v>
      </c>
      <c r="C388" s="19" t="s">
        <v>11</v>
      </c>
      <c r="D388" s="19" t="s">
        <v>316</v>
      </c>
      <c r="E388" s="17"/>
      <c r="F388" s="5">
        <f>F389</f>
        <v>544.79999999999995</v>
      </c>
    </row>
    <row r="389" spans="1:6" ht="45" customHeight="1" x14ac:dyDescent="0.2">
      <c r="A389" s="57" t="s">
        <v>106</v>
      </c>
      <c r="B389" s="17" t="s">
        <v>68</v>
      </c>
      <c r="C389" s="17" t="s">
        <v>11</v>
      </c>
      <c r="D389" s="17" t="s">
        <v>316</v>
      </c>
      <c r="E389" s="56" t="s">
        <v>96</v>
      </c>
      <c r="F389" s="5">
        <f>F390</f>
        <v>544.79999999999995</v>
      </c>
    </row>
    <row r="390" spans="1:6" x14ac:dyDescent="0.2">
      <c r="A390" s="57" t="s">
        <v>95</v>
      </c>
      <c r="B390" s="17" t="s">
        <v>68</v>
      </c>
      <c r="C390" s="17" t="s">
        <v>11</v>
      </c>
      <c r="D390" s="17" t="s">
        <v>316</v>
      </c>
      <c r="E390" s="56" t="s">
        <v>94</v>
      </c>
      <c r="F390" s="5">
        <v>544.79999999999995</v>
      </c>
    </row>
    <row r="391" spans="1:6" ht="78" customHeight="1" x14ac:dyDescent="0.2">
      <c r="A391" s="58" t="s">
        <v>337</v>
      </c>
      <c r="B391" s="19" t="s">
        <v>68</v>
      </c>
      <c r="C391" s="19" t="s">
        <v>11</v>
      </c>
      <c r="D391" s="19" t="s">
        <v>434</v>
      </c>
      <c r="E391" s="56"/>
      <c r="F391" s="5">
        <f>F392</f>
        <v>26.9</v>
      </c>
    </row>
    <row r="392" spans="1:6" ht="28.5" customHeight="1" x14ac:dyDescent="0.2">
      <c r="A392" s="18" t="s">
        <v>29</v>
      </c>
      <c r="B392" s="17" t="s">
        <v>68</v>
      </c>
      <c r="C392" s="17" t="s">
        <v>11</v>
      </c>
      <c r="D392" s="17" t="s">
        <v>434</v>
      </c>
      <c r="E392" s="17" t="s">
        <v>28</v>
      </c>
      <c r="F392" s="5">
        <f>F393</f>
        <v>26.9</v>
      </c>
    </row>
    <row r="393" spans="1:6" ht="28.5" customHeight="1" x14ac:dyDescent="0.2">
      <c r="A393" s="18" t="s">
        <v>27</v>
      </c>
      <c r="B393" s="17" t="s">
        <v>68</v>
      </c>
      <c r="C393" s="17" t="s">
        <v>11</v>
      </c>
      <c r="D393" s="17" t="s">
        <v>434</v>
      </c>
      <c r="E393" s="17" t="s">
        <v>24</v>
      </c>
      <c r="F393" s="5">
        <v>26.9</v>
      </c>
    </row>
    <row r="394" spans="1:6" ht="90" customHeight="1" x14ac:dyDescent="0.2">
      <c r="A394" s="22" t="s">
        <v>338</v>
      </c>
      <c r="B394" s="19" t="s">
        <v>68</v>
      </c>
      <c r="C394" s="19" t="s">
        <v>11</v>
      </c>
      <c r="D394" s="19" t="s">
        <v>435</v>
      </c>
      <c r="E394" s="56"/>
      <c r="F394" s="5">
        <f>F395</f>
        <v>1.4</v>
      </c>
    </row>
    <row r="395" spans="1:6" ht="28.5" customHeight="1" x14ac:dyDescent="0.2">
      <c r="A395" s="18" t="s">
        <v>29</v>
      </c>
      <c r="B395" s="17" t="s">
        <v>68</v>
      </c>
      <c r="C395" s="17" t="s">
        <v>11</v>
      </c>
      <c r="D395" s="17" t="s">
        <v>435</v>
      </c>
      <c r="E395" s="17" t="s">
        <v>28</v>
      </c>
      <c r="F395" s="5">
        <f>F396</f>
        <v>1.4</v>
      </c>
    </row>
    <row r="396" spans="1:6" ht="28.5" customHeight="1" x14ac:dyDescent="0.2">
      <c r="A396" s="18" t="s">
        <v>27</v>
      </c>
      <c r="B396" s="17" t="s">
        <v>68</v>
      </c>
      <c r="C396" s="17" t="s">
        <v>11</v>
      </c>
      <c r="D396" s="17" t="s">
        <v>435</v>
      </c>
      <c r="E396" s="17" t="s">
        <v>24</v>
      </c>
      <c r="F396" s="5">
        <v>1.4</v>
      </c>
    </row>
    <row r="397" spans="1:6" ht="15.75" customHeight="1" x14ac:dyDescent="0.2">
      <c r="A397" s="16" t="s">
        <v>67</v>
      </c>
      <c r="B397" s="14">
        <v>10</v>
      </c>
      <c r="C397" s="14"/>
      <c r="D397" s="14"/>
      <c r="E397" s="14"/>
      <c r="F397" s="2">
        <f>F403+F411+F422+F434+F398</f>
        <v>87696.5</v>
      </c>
    </row>
    <row r="398" spans="1:6" ht="15.75" customHeight="1" x14ac:dyDescent="0.2">
      <c r="A398" s="13" t="s">
        <v>66</v>
      </c>
      <c r="B398" s="12" t="s">
        <v>44</v>
      </c>
      <c r="C398" s="12" t="s">
        <v>11</v>
      </c>
      <c r="D398" s="12"/>
      <c r="E398" s="12"/>
      <c r="F398" s="2">
        <f>F399</f>
        <v>1060.9000000000001</v>
      </c>
    </row>
    <row r="399" spans="1:6" ht="15.75" customHeight="1" x14ac:dyDescent="0.2">
      <c r="A399" s="21" t="s">
        <v>21</v>
      </c>
      <c r="B399" s="19" t="s">
        <v>44</v>
      </c>
      <c r="C399" s="19" t="s">
        <v>11</v>
      </c>
      <c r="D399" s="20" t="s">
        <v>159</v>
      </c>
      <c r="E399" s="12"/>
      <c r="F399" s="9">
        <f>F400</f>
        <v>1060.9000000000001</v>
      </c>
    </row>
    <row r="400" spans="1:6" ht="15.75" customHeight="1" x14ac:dyDescent="0.2">
      <c r="A400" s="8" t="s">
        <v>65</v>
      </c>
      <c r="B400" s="6" t="s">
        <v>44</v>
      </c>
      <c r="C400" s="6" t="s">
        <v>11</v>
      </c>
      <c r="D400" s="26" t="s">
        <v>217</v>
      </c>
      <c r="E400" s="6"/>
      <c r="F400" s="5">
        <f>F401</f>
        <v>1060.9000000000001</v>
      </c>
    </row>
    <row r="401" spans="1:6" ht="25.5" x14ac:dyDescent="0.2">
      <c r="A401" s="18" t="s">
        <v>50</v>
      </c>
      <c r="B401" s="6" t="s">
        <v>44</v>
      </c>
      <c r="C401" s="6" t="s">
        <v>11</v>
      </c>
      <c r="D401" s="26" t="s">
        <v>217</v>
      </c>
      <c r="E401" s="6" t="s">
        <v>49</v>
      </c>
      <c r="F401" s="5">
        <f>F402</f>
        <v>1060.9000000000001</v>
      </c>
    </row>
    <row r="402" spans="1:6" ht="25.5" x14ac:dyDescent="0.2">
      <c r="A402" s="18" t="s">
        <v>64</v>
      </c>
      <c r="B402" s="6" t="s">
        <v>44</v>
      </c>
      <c r="C402" s="6" t="s">
        <v>11</v>
      </c>
      <c r="D402" s="26" t="s">
        <v>217</v>
      </c>
      <c r="E402" s="6" t="s">
        <v>47</v>
      </c>
      <c r="F402" s="5">
        <v>1060.9000000000001</v>
      </c>
    </row>
    <row r="403" spans="1:6" ht="25.5" x14ac:dyDescent="0.2">
      <c r="A403" s="32" t="s">
        <v>63</v>
      </c>
      <c r="B403" s="31">
        <v>10</v>
      </c>
      <c r="C403" s="31" t="s">
        <v>25</v>
      </c>
      <c r="D403" s="31"/>
      <c r="E403" s="31"/>
      <c r="F403" s="2">
        <f>F404</f>
        <v>42191.199999999997</v>
      </c>
    </row>
    <row r="404" spans="1:6" ht="16.5" customHeight="1" x14ac:dyDescent="0.2">
      <c r="A404" s="11" t="s">
        <v>21</v>
      </c>
      <c r="B404" s="19" t="s">
        <v>44</v>
      </c>
      <c r="C404" s="19" t="s">
        <v>25</v>
      </c>
      <c r="D404" s="19" t="s">
        <v>159</v>
      </c>
      <c r="E404" s="31"/>
      <c r="F404" s="2">
        <f>F405+F408</f>
        <v>42191.199999999997</v>
      </c>
    </row>
    <row r="405" spans="1:6" ht="52.5" customHeight="1" x14ac:dyDescent="0.2">
      <c r="A405" s="22" t="s">
        <v>62</v>
      </c>
      <c r="B405" s="19" t="s">
        <v>44</v>
      </c>
      <c r="C405" s="19" t="s">
        <v>25</v>
      </c>
      <c r="D405" s="19" t="s">
        <v>169</v>
      </c>
      <c r="E405" s="24"/>
      <c r="F405" s="9">
        <f>F406</f>
        <v>40994.199999999997</v>
      </c>
    </row>
    <row r="406" spans="1:6" ht="38.25" x14ac:dyDescent="0.2">
      <c r="A406" s="25" t="s">
        <v>38</v>
      </c>
      <c r="B406" s="23">
        <v>10</v>
      </c>
      <c r="C406" s="23" t="s">
        <v>25</v>
      </c>
      <c r="D406" s="17" t="s">
        <v>169</v>
      </c>
      <c r="E406" s="23" t="s">
        <v>37</v>
      </c>
      <c r="F406" s="5">
        <f>F407</f>
        <v>40994.199999999997</v>
      </c>
    </row>
    <row r="407" spans="1:6" ht="15.75" customHeight="1" x14ac:dyDescent="0.2">
      <c r="A407" s="30" t="s">
        <v>61</v>
      </c>
      <c r="B407" s="23">
        <v>10</v>
      </c>
      <c r="C407" s="23" t="s">
        <v>25</v>
      </c>
      <c r="D407" s="17" t="s">
        <v>169</v>
      </c>
      <c r="E407" s="23" t="s">
        <v>60</v>
      </c>
      <c r="F407" s="5">
        <v>40994.199999999997</v>
      </c>
    </row>
    <row r="408" spans="1:6" ht="29.25" customHeight="1" x14ac:dyDescent="0.2">
      <c r="A408" s="39" t="s">
        <v>440</v>
      </c>
      <c r="B408" s="24">
        <v>10</v>
      </c>
      <c r="C408" s="24" t="s">
        <v>25</v>
      </c>
      <c r="D408" s="19" t="s">
        <v>441</v>
      </c>
      <c r="E408" s="24"/>
      <c r="F408" s="9">
        <f>F409</f>
        <v>1197</v>
      </c>
    </row>
    <row r="409" spans="1:6" ht="38.25" x14ac:dyDescent="0.2">
      <c r="A409" s="25" t="s">
        <v>38</v>
      </c>
      <c r="B409" s="23">
        <v>10</v>
      </c>
      <c r="C409" s="23" t="s">
        <v>25</v>
      </c>
      <c r="D409" s="17" t="s">
        <v>441</v>
      </c>
      <c r="E409" s="23" t="s">
        <v>37</v>
      </c>
      <c r="F409" s="5">
        <f>F410</f>
        <v>1197</v>
      </c>
    </row>
    <row r="410" spans="1:6" ht="14.25" customHeight="1" x14ac:dyDescent="0.2">
      <c r="A410" s="30" t="s">
        <v>61</v>
      </c>
      <c r="B410" s="23">
        <v>10</v>
      </c>
      <c r="C410" s="23" t="s">
        <v>25</v>
      </c>
      <c r="D410" s="17" t="s">
        <v>441</v>
      </c>
      <c r="E410" s="23" t="s">
        <v>60</v>
      </c>
      <c r="F410" s="5">
        <v>1197</v>
      </c>
    </row>
    <row r="411" spans="1:6" x14ac:dyDescent="0.2">
      <c r="A411" s="16" t="s">
        <v>59</v>
      </c>
      <c r="B411" s="14">
        <v>10</v>
      </c>
      <c r="C411" s="14" t="s">
        <v>2</v>
      </c>
      <c r="D411" s="14"/>
      <c r="E411" s="14"/>
      <c r="F411" s="2">
        <f>F412+F415</f>
        <v>3820.5</v>
      </c>
    </row>
    <row r="412" spans="1:6" ht="41.25" customHeight="1" x14ac:dyDescent="0.2">
      <c r="A412" s="22" t="s">
        <v>234</v>
      </c>
      <c r="B412" s="19" t="s">
        <v>44</v>
      </c>
      <c r="C412" s="19" t="s">
        <v>57</v>
      </c>
      <c r="D412" s="19" t="s">
        <v>235</v>
      </c>
      <c r="E412" s="19"/>
      <c r="F412" s="9">
        <f>F413</f>
        <v>106.2</v>
      </c>
    </row>
    <row r="413" spans="1:6" ht="25.5" x14ac:dyDescent="0.2">
      <c r="A413" s="18" t="s">
        <v>50</v>
      </c>
      <c r="B413" s="17" t="s">
        <v>44</v>
      </c>
      <c r="C413" s="17" t="s">
        <v>57</v>
      </c>
      <c r="D413" s="17" t="s">
        <v>235</v>
      </c>
      <c r="E413" s="28" t="s">
        <v>49</v>
      </c>
      <c r="F413" s="5">
        <f>F414</f>
        <v>106.2</v>
      </c>
    </row>
    <row r="414" spans="1:6" ht="25.5" x14ac:dyDescent="0.2">
      <c r="A414" s="8" t="s">
        <v>58</v>
      </c>
      <c r="B414" s="17" t="s">
        <v>44</v>
      </c>
      <c r="C414" s="17" t="s">
        <v>57</v>
      </c>
      <c r="D414" s="17" t="s">
        <v>235</v>
      </c>
      <c r="E414" s="28" t="s">
        <v>56</v>
      </c>
      <c r="F414" s="5">
        <v>106.2</v>
      </c>
    </row>
    <row r="415" spans="1:6" ht="18.75" customHeight="1" x14ac:dyDescent="0.2">
      <c r="A415" s="11" t="s">
        <v>21</v>
      </c>
      <c r="B415" s="76" t="s">
        <v>44</v>
      </c>
      <c r="C415" s="76" t="s">
        <v>57</v>
      </c>
      <c r="D415" s="76" t="s">
        <v>159</v>
      </c>
      <c r="E415" s="28"/>
      <c r="F415" s="5">
        <f>F416+F419</f>
        <v>3714.3</v>
      </c>
    </row>
    <row r="416" spans="1:6" ht="114" customHeight="1" x14ac:dyDescent="0.2">
      <c r="A416" s="84" t="s">
        <v>240</v>
      </c>
      <c r="B416" s="76" t="s">
        <v>44</v>
      </c>
      <c r="C416" s="76" t="s">
        <v>57</v>
      </c>
      <c r="D416" s="76" t="s">
        <v>241</v>
      </c>
      <c r="E416" s="85"/>
      <c r="F416" s="5">
        <f>F417</f>
        <v>0</v>
      </c>
    </row>
    <row r="417" spans="1:6" ht="27" customHeight="1" x14ac:dyDescent="0.2">
      <c r="A417" s="57" t="s">
        <v>50</v>
      </c>
      <c r="B417" s="56" t="s">
        <v>44</v>
      </c>
      <c r="C417" s="56" t="s">
        <v>57</v>
      </c>
      <c r="D417" s="56" t="s">
        <v>241</v>
      </c>
      <c r="E417" s="28" t="s">
        <v>49</v>
      </c>
      <c r="F417" s="5">
        <f>F418</f>
        <v>0</v>
      </c>
    </row>
    <row r="418" spans="1:6" ht="25.5" x14ac:dyDescent="0.2">
      <c r="A418" s="8" t="s">
        <v>58</v>
      </c>
      <c r="B418" s="56" t="s">
        <v>44</v>
      </c>
      <c r="C418" s="56" t="s">
        <v>57</v>
      </c>
      <c r="D418" s="56" t="s">
        <v>241</v>
      </c>
      <c r="E418" s="28" t="s">
        <v>56</v>
      </c>
      <c r="F418" s="5"/>
    </row>
    <row r="419" spans="1:6" ht="54.75" customHeight="1" x14ac:dyDescent="0.2">
      <c r="A419" s="22" t="s">
        <v>366</v>
      </c>
      <c r="B419" s="19" t="s">
        <v>44</v>
      </c>
      <c r="C419" s="19" t="s">
        <v>43</v>
      </c>
      <c r="D419" s="10" t="s">
        <v>438</v>
      </c>
      <c r="E419" s="85"/>
      <c r="F419" s="9">
        <f>F420</f>
        <v>3714.3</v>
      </c>
    </row>
    <row r="420" spans="1:6" ht="27" customHeight="1" x14ac:dyDescent="0.2">
      <c r="A420" s="57" t="s">
        <v>50</v>
      </c>
      <c r="B420" s="17" t="s">
        <v>44</v>
      </c>
      <c r="C420" s="17" t="s">
        <v>43</v>
      </c>
      <c r="D420" s="6" t="s">
        <v>438</v>
      </c>
      <c r="E420" s="28" t="s">
        <v>49</v>
      </c>
      <c r="F420" s="5">
        <f>F421</f>
        <v>3714.3</v>
      </c>
    </row>
    <row r="421" spans="1:6" ht="28.5" customHeight="1" x14ac:dyDescent="0.2">
      <c r="A421" s="8" t="s">
        <v>58</v>
      </c>
      <c r="B421" s="17" t="s">
        <v>44</v>
      </c>
      <c r="C421" s="17" t="s">
        <v>2</v>
      </c>
      <c r="D421" s="6" t="s">
        <v>438</v>
      </c>
      <c r="E421" s="28" t="s">
        <v>56</v>
      </c>
      <c r="F421" s="5">
        <v>3714.3</v>
      </c>
    </row>
    <row r="422" spans="1:6" ht="18" customHeight="1" x14ac:dyDescent="0.2">
      <c r="A422" s="16" t="s">
        <v>55</v>
      </c>
      <c r="B422" s="14">
        <v>10</v>
      </c>
      <c r="C422" s="14" t="s">
        <v>48</v>
      </c>
      <c r="D422" s="14"/>
      <c r="E422" s="14"/>
      <c r="F422" s="2">
        <f>F423</f>
        <v>38882.800000000003</v>
      </c>
    </row>
    <row r="423" spans="1:6" ht="18" customHeight="1" x14ac:dyDescent="0.2">
      <c r="A423" s="11" t="s">
        <v>21</v>
      </c>
      <c r="B423" s="19" t="s">
        <v>44</v>
      </c>
      <c r="C423" s="19" t="s">
        <v>48</v>
      </c>
      <c r="D423" s="19" t="s">
        <v>159</v>
      </c>
      <c r="E423" s="14"/>
      <c r="F423" s="5">
        <f>F424</f>
        <v>38882.800000000003</v>
      </c>
    </row>
    <row r="424" spans="1:6" ht="54.75" customHeight="1" x14ac:dyDescent="0.2">
      <c r="A424" s="22" t="s">
        <v>54</v>
      </c>
      <c r="B424" s="19" t="s">
        <v>44</v>
      </c>
      <c r="C424" s="19" t="s">
        <v>48</v>
      </c>
      <c r="D424" s="19" t="s">
        <v>295</v>
      </c>
      <c r="E424" s="17"/>
      <c r="F424" s="5">
        <f>F425+F428+F431</f>
        <v>38882.800000000003</v>
      </c>
    </row>
    <row r="425" spans="1:6" ht="25.5" customHeight="1" x14ac:dyDescent="0.2">
      <c r="A425" s="43" t="s">
        <v>53</v>
      </c>
      <c r="B425" s="24" t="s">
        <v>44</v>
      </c>
      <c r="C425" s="24" t="s">
        <v>48</v>
      </c>
      <c r="D425" s="19" t="s">
        <v>365</v>
      </c>
      <c r="E425" s="24"/>
      <c r="F425" s="9">
        <f>F426</f>
        <v>10117.4</v>
      </c>
    </row>
    <row r="426" spans="1:6" ht="30.75" customHeight="1" x14ac:dyDescent="0.2">
      <c r="A426" s="18" t="s">
        <v>50</v>
      </c>
      <c r="B426" s="23" t="s">
        <v>44</v>
      </c>
      <c r="C426" s="23" t="s">
        <v>48</v>
      </c>
      <c r="D426" s="17" t="s">
        <v>365</v>
      </c>
      <c r="E426" s="23" t="s">
        <v>49</v>
      </c>
      <c r="F426" s="5">
        <f>F427</f>
        <v>10117.4</v>
      </c>
    </row>
    <row r="427" spans="1:6" ht="27.75" customHeight="1" x14ac:dyDescent="0.2">
      <c r="A427" s="8" t="s">
        <v>58</v>
      </c>
      <c r="B427" s="23" t="s">
        <v>44</v>
      </c>
      <c r="C427" s="23" t="s">
        <v>48</v>
      </c>
      <c r="D427" s="17" t="s">
        <v>365</v>
      </c>
      <c r="E427" s="23" t="s">
        <v>56</v>
      </c>
      <c r="F427" s="5">
        <v>10117.4</v>
      </c>
    </row>
    <row r="428" spans="1:6" ht="15.75" customHeight="1" x14ac:dyDescent="0.2">
      <c r="A428" s="43" t="s">
        <v>52</v>
      </c>
      <c r="B428" s="24">
        <v>10</v>
      </c>
      <c r="C428" s="24" t="s">
        <v>48</v>
      </c>
      <c r="D428" s="19" t="s">
        <v>364</v>
      </c>
      <c r="E428" s="24"/>
      <c r="F428" s="9">
        <f>F429</f>
        <v>12632.9</v>
      </c>
    </row>
    <row r="429" spans="1:6" ht="30" customHeight="1" x14ac:dyDescent="0.2">
      <c r="A429" s="18" t="s">
        <v>29</v>
      </c>
      <c r="B429" s="23">
        <v>10</v>
      </c>
      <c r="C429" s="23" t="s">
        <v>48</v>
      </c>
      <c r="D429" s="17" t="s">
        <v>364</v>
      </c>
      <c r="E429" s="23" t="s">
        <v>28</v>
      </c>
      <c r="F429" s="5">
        <f>F430</f>
        <v>12632.9</v>
      </c>
    </row>
    <row r="430" spans="1:6" ht="30" customHeight="1" x14ac:dyDescent="0.2">
      <c r="A430" s="18" t="s">
        <v>27</v>
      </c>
      <c r="B430" s="23">
        <v>10</v>
      </c>
      <c r="C430" s="23" t="s">
        <v>48</v>
      </c>
      <c r="D430" s="17" t="s">
        <v>364</v>
      </c>
      <c r="E430" s="23" t="s">
        <v>24</v>
      </c>
      <c r="F430" s="5">
        <v>12632.9</v>
      </c>
    </row>
    <row r="431" spans="1:6" ht="26.25" customHeight="1" x14ac:dyDescent="0.2">
      <c r="A431" s="43" t="s">
        <v>51</v>
      </c>
      <c r="B431" s="24">
        <v>10</v>
      </c>
      <c r="C431" s="24" t="s">
        <v>48</v>
      </c>
      <c r="D431" s="19" t="s">
        <v>363</v>
      </c>
      <c r="E431" s="24"/>
      <c r="F431" s="9">
        <f>F432</f>
        <v>16132.5</v>
      </c>
    </row>
    <row r="432" spans="1:6" ht="25.5" x14ac:dyDescent="0.2">
      <c r="A432" s="18" t="s">
        <v>50</v>
      </c>
      <c r="B432" s="23">
        <v>10</v>
      </c>
      <c r="C432" s="23" t="s">
        <v>48</v>
      </c>
      <c r="D432" s="17" t="s">
        <v>363</v>
      </c>
      <c r="E432" s="23" t="s">
        <v>49</v>
      </c>
      <c r="F432" s="5">
        <f>F433</f>
        <v>16132.5</v>
      </c>
    </row>
    <row r="433" spans="1:6" ht="25.5" x14ac:dyDescent="0.2">
      <c r="A433" s="8" t="s">
        <v>58</v>
      </c>
      <c r="B433" s="23">
        <v>10</v>
      </c>
      <c r="C433" s="23" t="s">
        <v>48</v>
      </c>
      <c r="D433" s="17" t="s">
        <v>363</v>
      </c>
      <c r="E433" s="23" t="s">
        <v>56</v>
      </c>
      <c r="F433" s="5">
        <v>16132.5</v>
      </c>
    </row>
    <row r="434" spans="1:6" ht="16.5" customHeight="1" x14ac:dyDescent="0.2">
      <c r="A434" s="16" t="s">
        <v>46</v>
      </c>
      <c r="B434" s="14">
        <v>10</v>
      </c>
      <c r="C434" s="14" t="s">
        <v>43</v>
      </c>
      <c r="D434" s="14"/>
      <c r="E434" s="14"/>
      <c r="F434" s="2">
        <f>F438+F445+F435</f>
        <v>1741.1</v>
      </c>
    </row>
    <row r="435" spans="1:6" ht="51" x14ac:dyDescent="0.2">
      <c r="A435" s="22" t="s">
        <v>238</v>
      </c>
      <c r="B435" s="19" t="s">
        <v>44</v>
      </c>
      <c r="C435" s="19" t="s">
        <v>43</v>
      </c>
      <c r="D435" s="19" t="s">
        <v>237</v>
      </c>
      <c r="E435" s="19"/>
      <c r="F435" s="9">
        <f>F436</f>
        <v>110.5</v>
      </c>
    </row>
    <row r="436" spans="1:6" ht="25.5" x14ac:dyDescent="0.2">
      <c r="A436" s="18" t="s">
        <v>29</v>
      </c>
      <c r="B436" s="17" t="s">
        <v>44</v>
      </c>
      <c r="C436" s="17" t="s">
        <v>43</v>
      </c>
      <c r="D436" s="17" t="s">
        <v>237</v>
      </c>
      <c r="E436" s="17" t="s">
        <v>28</v>
      </c>
      <c r="F436" s="5">
        <f>F437</f>
        <v>110.5</v>
      </c>
    </row>
    <row r="437" spans="1:6" ht="25.5" x14ac:dyDescent="0.2">
      <c r="A437" s="18" t="s">
        <v>27</v>
      </c>
      <c r="B437" s="17" t="s">
        <v>44</v>
      </c>
      <c r="C437" s="17" t="s">
        <v>43</v>
      </c>
      <c r="D437" s="17" t="s">
        <v>237</v>
      </c>
      <c r="E437" s="17" t="s">
        <v>24</v>
      </c>
      <c r="F437" s="5">
        <v>110.5</v>
      </c>
    </row>
    <row r="438" spans="1:6" ht="18.75" customHeight="1" x14ac:dyDescent="0.2">
      <c r="A438" s="21" t="s">
        <v>21</v>
      </c>
      <c r="B438" s="19" t="s">
        <v>44</v>
      </c>
      <c r="C438" s="19" t="s">
        <v>43</v>
      </c>
      <c r="D438" s="19" t="s">
        <v>159</v>
      </c>
      <c r="E438" s="17"/>
      <c r="F438" s="9">
        <f>F439+F442</f>
        <v>530.6</v>
      </c>
    </row>
    <row r="439" spans="1:6" ht="25.5" x14ac:dyDescent="0.2">
      <c r="A439" s="18" t="s">
        <v>45</v>
      </c>
      <c r="B439" s="17" t="s">
        <v>44</v>
      </c>
      <c r="C439" s="17" t="s">
        <v>43</v>
      </c>
      <c r="D439" s="26" t="s">
        <v>161</v>
      </c>
      <c r="E439" s="17"/>
      <c r="F439" s="5">
        <f>F440</f>
        <v>506.6</v>
      </c>
    </row>
    <row r="440" spans="1:6" ht="25.5" x14ac:dyDescent="0.2">
      <c r="A440" s="18" t="s">
        <v>29</v>
      </c>
      <c r="B440" s="17" t="s">
        <v>44</v>
      </c>
      <c r="C440" s="17" t="s">
        <v>43</v>
      </c>
      <c r="D440" s="26" t="s">
        <v>161</v>
      </c>
      <c r="E440" s="17" t="s">
        <v>28</v>
      </c>
      <c r="F440" s="5">
        <f>F441</f>
        <v>506.6</v>
      </c>
    </row>
    <row r="441" spans="1:6" ht="30" customHeight="1" x14ac:dyDescent="0.2">
      <c r="A441" s="18" t="s">
        <v>27</v>
      </c>
      <c r="B441" s="17" t="s">
        <v>44</v>
      </c>
      <c r="C441" s="17" t="s">
        <v>43</v>
      </c>
      <c r="D441" s="26" t="s">
        <v>161</v>
      </c>
      <c r="E441" s="17" t="s">
        <v>24</v>
      </c>
      <c r="F441" s="5">
        <v>506.6</v>
      </c>
    </row>
    <row r="442" spans="1:6" ht="128.25" customHeight="1" x14ac:dyDescent="0.2">
      <c r="A442" s="77" t="s">
        <v>245</v>
      </c>
      <c r="B442" s="19" t="s">
        <v>44</v>
      </c>
      <c r="C442" s="19" t="s">
        <v>43</v>
      </c>
      <c r="D442" s="20" t="s">
        <v>218</v>
      </c>
      <c r="E442" s="19"/>
      <c r="F442" s="9">
        <f>F443</f>
        <v>24</v>
      </c>
    </row>
    <row r="443" spans="1:6" ht="28.5" customHeight="1" x14ac:dyDescent="0.2">
      <c r="A443" s="18" t="s">
        <v>29</v>
      </c>
      <c r="B443" s="17" t="s">
        <v>44</v>
      </c>
      <c r="C443" s="17" t="s">
        <v>43</v>
      </c>
      <c r="D443" s="26" t="s">
        <v>218</v>
      </c>
      <c r="E443" s="17"/>
      <c r="F443" s="5">
        <f>F444</f>
        <v>24</v>
      </c>
    </row>
    <row r="444" spans="1:6" ht="25.5" x14ac:dyDescent="0.2">
      <c r="A444" s="18" t="s">
        <v>27</v>
      </c>
      <c r="B444" s="17" t="s">
        <v>44</v>
      </c>
      <c r="C444" s="17" t="s">
        <v>43</v>
      </c>
      <c r="D444" s="26" t="s">
        <v>218</v>
      </c>
      <c r="E444" s="17"/>
      <c r="F444" s="5">
        <v>24</v>
      </c>
    </row>
    <row r="445" spans="1:6" ht="77.25" customHeight="1" x14ac:dyDescent="0.2">
      <c r="A445" s="22" t="s">
        <v>244</v>
      </c>
      <c r="B445" s="19" t="s">
        <v>44</v>
      </c>
      <c r="C445" s="19" t="s">
        <v>43</v>
      </c>
      <c r="D445" s="10" t="s">
        <v>219</v>
      </c>
      <c r="E445" s="10"/>
      <c r="F445" s="5">
        <f>F446</f>
        <v>1100</v>
      </c>
    </row>
    <row r="446" spans="1:6" ht="25.5" x14ac:dyDescent="0.2">
      <c r="A446" s="18" t="s">
        <v>29</v>
      </c>
      <c r="B446" s="17" t="s">
        <v>44</v>
      </c>
      <c r="C446" s="17" t="s">
        <v>43</v>
      </c>
      <c r="D446" s="6" t="s">
        <v>219</v>
      </c>
      <c r="E446" s="17" t="s">
        <v>28</v>
      </c>
      <c r="F446" s="5">
        <f>F447</f>
        <v>1100</v>
      </c>
    </row>
    <row r="447" spans="1:6" ht="24.75" customHeight="1" x14ac:dyDescent="0.2">
      <c r="A447" s="18" t="s">
        <v>27</v>
      </c>
      <c r="B447" s="17" t="s">
        <v>44</v>
      </c>
      <c r="C447" s="17" t="s">
        <v>43</v>
      </c>
      <c r="D447" s="6" t="s">
        <v>219</v>
      </c>
      <c r="E447" s="17" t="s">
        <v>24</v>
      </c>
      <c r="F447" s="5">
        <v>1100</v>
      </c>
    </row>
    <row r="448" spans="1:6" x14ac:dyDescent="0.2">
      <c r="A448" s="16" t="s">
        <v>42</v>
      </c>
      <c r="B448" s="14" t="s">
        <v>35</v>
      </c>
      <c r="C448" s="14"/>
      <c r="D448" s="14"/>
      <c r="E448" s="14"/>
      <c r="F448" s="2">
        <f>F449+F456</f>
        <v>2416.1</v>
      </c>
    </row>
    <row r="449" spans="1:6" ht="16.5" customHeight="1" x14ac:dyDescent="0.2">
      <c r="A449" s="16" t="s">
        <v>41</v>
      </c>
      <c r="B449" s="14" t="s">
        <v>35</v>
      </c>
      <c r="C449" s="14" t="s">
        <v>11</v>
      </c>
      <c r="D449" s="14"/>
      <c r="E449" s="14"/>
      <c r="F449" s="2">
        <f>F450</f>
        <v>1995</v>
      </c>
    </row>
    <row r="450" spans="1:6" ht="25.5" x14ac:dyDescent="0.2">
      <c r="A450" s="22" t="s">
        <v>40</v>
      </c>
      <c r="B450" s="19" t="s">
        <v>35</v>
      </c>
      <c r="C450" s="19" t="s">
        <v>11</v>
      </c>
      <c r="D450" s="19" t="s">
        <v>221</v>
      </c>
      <c r="E450" s="19"/>
      <c r="F450" s="9">
        <f>F451</f>
        <v>1995</v>
      </c>
    </row>
    <row r="451" spans="1:6" ht="25.5" x14ac:dyDescent="0.2">
      <c r="A451" s="22" t="s">
        <v>39</v>
      </c>
      <c r="B451" s="19" t="s">
        <v>35</v>
      </c>
      <c r="C451" s="19" t="s">
        <v>11</v>
      </c>
      <c r="D451" s="19" t="s">
        <v>222</v>
      </c>
      <c r="E451" s="19"/>
      <c r="F451" s="9">
        <f>F453+F455</f>
        <v>1995</v>
      </c>
    </row>
    <row r="452" spans="1:6" ht="25.5" x14ac:dyDescent="0.2">
      <c r="A452" s="18" t="s">
        <v>29</v>
      </c>
      <c r="B452" s="17" t="s">
        <v>35</v>
      </c>
      <c r="C452" s="17" t="s">
        <v>11</v>
      </c>
      <c r="D452" s="17" t="s">
        <v>222</v>
      </c>
      <c r="E452" s="17" t="s">
        <v>28</v>
      </c>
      <c r="F452" s="5">
        <f>F453</f>
        <v>0</v>
      </c>
    </row>
    <row r="453" spans="1:6" ht="25.5" x14ac:dyDescent="0.2">
      <c r="A453" s="18" t="s">
        <v>27</v>
      </c>
      <c r="B453" s="17" t="s">
        <v>35</v>
      </c>
      <c r="C453" s="17" t="s">
        <v>11</v>
      </c>
      <c r="D453" s="17" t="s">
        <v>222</v>
      </c>
      <c r="E453" s="17" t="s">
        <v>24</v>
      </c>
      <c r="F453" s="5">
        <v>0</v>
      </c>
    </row>
    <row r="454" spans="1:6" ht="15.75" customHeight="1" x14ac:dyDescent="0.2">
      <c r="A454" s="25" t="s">
        <v>38</v>
      </c>
      <c r="B454" s="17" t="s">
        <v>35</v>
      </c>
      <c r="C454" s="17" t="s">
        <v>11</v>
      </c>
      <c r="D454" s="17" t="s">
        <v>222</v>
      </c>
      <c r="E454" s="17" t="s">
        <v>37</v>
      </c>
      <c r="F454" s="5">
        <f>F455</f>
        <v>1995</v>
      </c>
    </row>
    <row r="455" spans="1:6" x14ac:dyDescent="0.2">
      <c r="A455" s="18" t="s">
        <v>36</v>
      </c>
      <c r="B455" s="17" t="s">
        <v>35</v>
      </c>
      <c r="C455" s="17" t="s">
        <v>11</v>
      </c>
      <c r="D455" s="17" t="s">
        <v>222</v>
      </c>
      <c r="E455" s="17" t="s">
        <v>34</v>
      </c>
      <c r="F455" s="5">
        <v>1995</v>
      </c>
    </row>
    <row r="456" spans="1:6" x14ac:dyDescent="0.2">
      <c r="A456" s="16" t="s">
        <v>442</v>
      </c>
      <c r="B456" s="14" t="s">
        <v>35</v>
      </c>
      <c r="C456" s="14" t="s">
        <v>25</v>
      </c>
      <c r="D456" s="14"/>
      <c r="E456" s="14"/>
      <c r="F456" s="2">
        <f>F457+F460</f>
        <v>421.1</v>
      </c>
    </row>
    <row r="457" spans="1:6" ht="63.75" x14ac:dyDescent="0.2">
      <c r="A457" s="22" t="s">
        <v>223</v>
      </c>
      <c r="B457" s="17" t="s">
        <v>35</v>
      </c>
      <c r="C457" s="17" t="s">
        <v>25</v>
      </c>
      <c r="D457" s="19" t="s">
        <v>224</v>
      </c>
      <c r="E457" s="19"/>
      <c r="F457" s="9">
        <f>F458</f>
        <v>400</v>
      </c>
    </row>
    <row r="458" spans="1:6" ht="38.25" x14ac:dyDescent="0.2">
      <c r="A458" s="25" t="s">
        <v>38</v>
      </c>
      <c r="B458" s="17" t="s">
        <v>35</v>
      </c>
      <c r="C458" s="17" t="s">
        <v>25</v>
      </c>
      <c r="D458" s="17" t="s">
        <v>224</v>
      </c>
      <c r="E458" s="17" t="s">
        <v>37</v>
      </c>
      <c r="F458" s="5">
        <f>F459</f>
        <v>400</v>
      </c>
    </row>
    <row r="459" spans="1:6" x14ac:dyDescent="0.2">
      <c r="A459" s="18" t="s">
        <v>36</v>
      </c>
      <c r="B459" s="17" t="s">
        <v>35</v>
      </c>
      <c r="C459" s="17" t="s">
        <v>25</v>
      </c>
      <c r="D459" s="17" t="s">
        <v>224</v>
      </c>
      <c r="E459" s="17" t="s">
        <v>34</v>
      </c>
      <c r="F459" s="5">
        <v>400</v>
      </c>
    </row>
    <row r="460" spans="1:6" ht="63.75" x14ac:dyDescent="0.2">
      <c r="A460" s="22" t="s">
        <v>225</v>
      </c>
      <c r="B460" s="17" t="s">
        <v>35</v>
      </c>
      <c r="C460" s="17" t="s">
        <v>25</v>
      </c>
      <c r="D460" s="19" t="s">
        <v>226</v>
      </c>
      <c r="E460" s="19"/>
      <c r="F460" s="9">
        <f>F461</f>
        <v>21.1</v>
      </c>
    </row>
    <row r="461" spans="1:6" ht="38.25" x14ac:dyDescent="0.2">
      <c r="A461" s="25" t="s">
        <v>38</v>
      </c>
      <c r="B461" s="17" t="s">
        <v>35</v>
      </c>
      <c r="C461" s="17" t="s">
        <v>25</v>
      </c>
      <c r="D461" s="17" t="s">
        <v>226</v>
      </c>
      <c r="E461" s="17" t="s">
        <v>37</v>
      </c>
      <c r="F461" s="5">
        <f>F462</f>
        <v>21.1</v>
      </c>
    </row>
    <row r="462" spans="1:6" x14ac:dyDescent="0.2">
      <c r="A462" s="18" t="s">
        <v>36</v>
      </c>
      <c r="B462" s="17" t="s">
        <v>35</v>
      </c>
      <c r="C462" s="17" t="s">
        <v>25</v>
      </c>
      <c r="D462" s="17" t="s">
        <v>226</v>
      </c>
      <c r="E462" s="17" t="s">
        <v>34</v>
      </c>
      <c r="F462" s="5">
        <v>21.1</v>
      </c>
    </row>
    <row r="463" spans="1:6" x14ac:dyDescent="0.2">
      <c r="A463" s="16" t="s">
        <v>33</v>
      </c>
      <c r="B463" s="14" t="s">
        <v>26</v>
      </c>
      <c r="C463" s="14"/>
      <c r="D463" s="14"/>
      <c r="E463" s="14"/>
      <c r="F463" s="2">
        <f>F464+F468</f>
        <v>2015</v>
      </c>
    </row>
    <row r="464" spans="1:6" x14ac:dyDescent="0.2">
      <c r="A464" s="16" t="s">
        <v>32</v>
      </c>
      <c r="B464" s="14" t="s">
        <v>26</v>
      </c>
      <c r="C464" s="14" t="s">
        <v>11</v>
      </c>
      <c r="D464" s="14"/>
      <c r="E464" s="14"/>
      <c r="F464" s="2">
        <f>F465</f>
        <v>1800</v>
      </c>
    </row>
    <row r="465" spans="1:6" ht="38.25" x14ac:dyDescent="0.2">
      <c r="A465" s="22" t="s">
        <v>30</v>
      </c>
      <c r="B465" s="24" t="s">
        <v>26</v>
      </c>
      <c r="C465" s="24" t="s">
        <v>11</v>
      </c>
      <c r="D465" s="19" t="s">
        <v>220</v>
      </c>
      <c r="E465" s="19"/>
      <c r="F465" s="9">
        <f>F466</f>
        <v>1800</v>
      </c>
    </row>
    <row r="466" spans="1:6" ht="25.5" x14ac:dyDescent="0.2">
      <c r="A466" s="18" t="s">
        <v>29</v>
      </c>
      <c r="B466" s="23" t="s">
        <v>26</v>
      </c>
      <c r="C466" s="23" t="s">
        <v>11</v>
      </c>
      <c r="D466" s="17" t="s">
        <v>220</v>
      </c>
      <c r="E466" s="17" t="s">
        <v>28</v>
      </c>
      <c r="F466" s="5">
        <f>F467</f>
        <v>1800</v>
      </c>
    </row>
    <row r="467" spans="1:6" ht="25.5" x14ac:dyDescent="0.2">
      <c r="A467" s="18" t="s">
        <v>27</v>
      </c>
      <c r="B467" s="23" t="s">
        <v>26</v>
      </c>
      <c r="C467" s="23" t="s">
        <v>11</v>
      </c>
      <c r="D467" s="17" t="s">
        <v>220</v>
      </c>
      <c r="E467" s="17" t="s">
        <v>24</v>
      </c>
      <c r="F467" s="5">
        <v>1800</v>
      </c>
    </row>
    <row r="468" spans="1:6" x14ac:dyDescent="0.2">
      <c r="A468" s="16" t="s">
        <v>31</v>
      </c>
      <c r="B468" s="14" t="s">
        <v>26</v>
      </c>
      <c r="C468" s="14" t="s">
        <v>25</v>
      </c>
      <c r="D468" s="14"/>
      <c r="E468" s="14"/>
      <c r="F468" s="2">
        <f>F469</f>
        <v>215</v>
      </c>
    </row>
    <row r="469" spans="1:6" ht="41.25" customHeight="1" x14ac:dyDescent="0.2">
      <c r="A469" s="22" t="s">
        <v>30</v>
      </c>
      <c r="B469" s="19" t="s">
        <v>26</v>
      </c>
      <c r="C469" s="19" t="s">
        <v>25</v>
      </c>
      <c r="D469" s="19" t="s">
        <v>220</v>
      </c>
      <c r="E469" s="19"/>
      <c r="F469" s="9">
        <f>F470</f>
        <v>215</v>
      </c>
    </row>
    <row r="470" spans="1:6" ht="25.5" x14ac:dyDescent="0.2">
      <c r="A470" s="18" t="s">
        <v>29</v>
      </c>
      <c r="B470" s="17" t="s">
        <v>26</v>
      </c>
      <c r="C470" s="17" t="s">
        <v>25</v>
      </c>
      <c r="D470" s="17" t="s">
        <v>220</v>
      </c>
      <c r="E470" s="17" t="s">
        <v>28</v>
      </c>
      <c r="F470" s="5">
        <f>F471</f>
        <v>215</v>
      </c>
    </row>
    <row r="471" spans="1:6" ht="25.5" x14ac:dyDescent="0.2">
      <c r="A471" s="18" t="s">
        <v>27</v>
      </c>
      <c r="B471" s="17" t="s">
        <v>26</v>
      </c>
      <c r="C471" s="17" t="s">
        <v>25</v>
      </c>
      <c r="D471" s="17" t="s">
        <v>220</v>
      </c>
      <c r="E471" s="17" t="s">
        <v>24</v>
      </c>
      <c r="F471" s="5">
        <v>215</v>
      </c>
    </row>
    <row r="472" spans="1:6" ht="25.5" x14ac:dyDescent="0.2">
      <c r="A472" s="16" t="s">
        <v>23</v>
      </c>
      <c r="B472" s="14" t="s">
        <v>17</v>
      </c>
      <c r="C472" s="14"/>
      <c r="D472" s="14"/>
      <c r="E472" s="14"/>
      <c r="F472" s="2">
        <f>F473</f>
        <v>6600</v>
      </c>
    </row>
    <row r="473" spans="1:6" ht="25.5" x14ac:dyDescent="0.2">
      <c r="A473" s="16" t="s">
        <v>22</v>
      </c>
      <c r="B473" s="14" t="s">
        <v>17</v>
      </c>
      <c r="C473" s="14" t="s">
        <v>11</v>
      </c>
      <c r="D473" s="14"/>
      <c r="E473" s="19"/>
      <c r="F473" s="9">
        <f>F474</f>
        <v>6600</v>
      </c>
    </row>
    <row r="474" spans="1:6" ht="15" customHeight="1" x14ac:dyDescent="0.2">
      <c r="A474" s="21" t="s">
        <v>21</v>
      </c>
      <c r="B474" s="19" t="s">
        <v>17</v>
      </c>
      <c r="C474" s="19" t="s">
        <v>11</v>
      </c>
      <c r="D474" s="19" t="s">
        <v>159</v>
      </c>
      <c r="E474" s="19"/>
      <c r="F474" s="9">
        <f>F475</f>
        <v>6600</v>
      </c>
    </row>
    <row r="475" spans="1:6" ht="15" customHeight="1" x14ac:dyDescent="0.2">
      <c r="A475" s="22" t="s">
        <v>20</v>
      </c>
      <c r="B475" s="19" t="s">
        <v>17</v>
      </c>
      <c r="C475" s="19" t="s">
        <v>11</v>
      </c>
      <c r="D475" s="19" t="s">
        <v>227</v>
      </c>
      <c r="E475" s="19"/>
      <c r="F475" s="9">
        <f>F476</f>
        <v>6600</v>
      </c>
    </row>
    <row r="476" spans="1:6" ht="25.5" x14ac:dyDescent="0.2">
      <c r="A476" s="18" t="s">
        <v>18</v>
      </c>
      <c r="B476" s="17" t="s">
        <v>17</v>
      </c>
      <c r="C476" s="17" t="s">
        <v>11</v>
      </c>
      <c r="D476" s="17" t="s">
        <v>227</v>
      </c>
      <c r="E476" s="17" t="s">
        <v>19</v>
      </c>
      <c r="F476" s="5">
        <f>F477</f>
        <v>6600</v>
      </c>
    </row>
    <row r="477" spans="1:6" ht="25.5" x14ac:dyDescent="0.2">
      <c r="A477" s="18" t="s">
        <v>18</v>
      </c>
      <c r="B477" s="17" t="s">
        <v>17</v>
      </c>
      <c r="C477" s="17" t="s">
        <v>11</v>
      </c>
      <c r="D477" s="17" t="s">
        <v>227</v>
      </c>
      <c r="E477" s="17" t="s">
        <v>16</v>
      </c>
      <c r="F477" s="5">
        <v>6600</v>
      </c>
    </row>
    <row r="478" spans="1:6" ht="18" customHeight="1" x14ac:dyDescent="0.2">
      <c r="A478" s="16" t="s">
        <v>15</v>
      </c>
      <c r="B478" s="14" t="s">
        <v>3</v>
      </c>
      <c r="C478" s="14"/>
      <c r="D478" s="14"/>
      <c r="E478" s="14"/>
      <c r="F478" s="2">
        <f>F479+F484</f>
        <v>88770.700000000012</v>
      </c>
    </row>
    <row r="479" spans="1:6" ht="25.5" x14ac:dyDescent="0.2">
      <c r="A479" s="13" t="s">
        <v>14</v>
      </c>
      <c r="B479" s="12" t="s">
        <v>3</v>
      </c>
      <c r="C479" s="12" t="s">
        <v>11</v>
      </c>
      <c r="D479" s="12"/>
      <c r="E479" s="12"/>
      <c r="F479" s="2">
        <f>F480</f>
        <v>47137.9</v>
      </c>
    </row>
    <row r="480" spans="1:6" ht="18" customHeight="1" x14ac:dyDescent="0.2">
      <c r="A480" s="21" t="s">
        <v>21</v>
      </c>
      <c r="B480" s="10" t="s">
        <v>3</v>
      </c>
      <c r="C480" s="10" t="s">
        <v>11</v>
      </c>
      <c r="D480" s="19" t="s">
        <v>159</v>
      </c>
      <c r="E480" s="10"/>
      <c r="F480" s="9">
        <f>F481</f>
        <v>47137.9</v>
      </c>
    </row>
    <row r="481" spans="1:6" ht="25.5" x14ac:dyDescent="0.2">
      <c r="A481" s="11" t="s">
        <v>13</v>
      </c>
      <c r="B481" s="10" t="s">
        <v>3</v>
      </c>
      <c r="C481" s="10" t="s">
        <v>11</v>
      </c>
      <c r="D481" s="10" t="s">
        <v>228</v>
      </c>
      <c r="E481" s="10"/>
      <c r="F481" s="9">
        <f>F482</f>
        <v>47137.9</v>
      </c>
    </row>
    <row r="482" spans="1:6" x14ac:dyDescent="0.2">
      <c r="A482" s="8" t="s">
        <v>7</v>
      </c>
      <c r="B482" s="6" t="s">
        <v>3</v>
      </c>
      <c r="C482" s="6" t="s">
        <v>11</v>
      </c>
      <c r="D482" s="10" t="s">
        <v>228</v>
      </c>
      <c r="E482" s="6" t="s">
        <v>6</v>
      </c>
      <c r="F482" s="5">
        <f>F483</f>
        <v>47137.9</v>
      </c>
    </row>
    <row r="483" spans="1:6" x14ac:dyDescent="0.2">
      <c r="A483" s="8" t="s">
        <v>12</v>
      </c>
      <c r="B483" s="6" t="s">
        <v>3</v>
      </c>
      <c r="C483" s="6" t="s">
        <v>11</v>
      </c>
      <c r="D483" s="10" t="s">
        <v>228</v>
      </c>
      <c r="E483" s="6" t="s">
        <v>10</v>
      </c>
      <c r="F483" s="5">
        <v>47137.9</v>
      </c>
    </row>
    <row r="484" spans="1:6" ht="25.5" x14ac:dyDescent="0.2">
      <c r="A484" s="13" t="s">
        <v>9</v>
      </c>
      <c r="B484" s="12" t="s">
        <v>3</v>
      </c>
      <c r="C484" s="12" t="s">
        <v>2</v>
      </c>
      <c r="D484" s="12"/>
      <c r="E484" s="12"/>
      <c r="F484" s="2">
        <f>F490+F485</f>
        <v>41632.800000000003</v>
      </c>
    </row>
    <row r="485" spans="1:6" ht="18" customHeight="1" x14ac:dyDescent="0.2">
      <c r="A485" s="21" t="s">
        <v>21</v>
      </c>
      <c r="B485" s="10" t="s">
        <v>3</v>
      </c>
      <c r="C485" s="10" t="s">
        <v>2</v>
      </c>
      <c r="D485" s="19" t="s">
        <v>159</v>
      </c>
      <c r="E485" s="6"/>
      <c r="F485" s="9">
        <f>F486</f>
        <v>41632.800000000003</v>
      </c>
    </row>
    <row r="486" spans="1:6" ht="76.5" x14ac:dyDescent="0.2">
      <c r="A486" s="11" t="s">
        <v>8</v>
      </c>
      <c r="B486" s="10" t="s">
        <v>3</v>
      </c>
      <c r="C486" s="10" t="s">
        <v>2</v>
      </c>
      <c r="D486" s="10" t="s">
        <v>229</v>
      </c>
      <c r="E486" s="10"/>
      <c r="F486" s="9">
        <f>F487</f>
        <v>41632.800000000003</v>
      </c>
    </row>
    <row r="487" spans="1:6" x14ac:dyDescent="0.2">
      <c r="A487" s="8" t="s">
        <v>7</v>
      </c>
      <c r="B487" s="6" t="s">
        <v>3</v>
      </c>
      <c r="C487" s="6" t="s">
        <v>2</v>
      </c>
      <c r="D487" s="6" t="s">
        <v>229</v>
      </c>
      <c r="E487" s="6" t="s">
        <v>6</v>
      </c>
      <c r="F487" s="5">
        <f>F488</f>
        <v>41632.800000000003</v>
      </c>
    </row>
    <row r="488" spans="1:6" x14ac:dyDescent="0.2">
      <c r="A488" s="8" t="s">
        <v>5</v>
      </c>
      <c r="B488" s="6" t="s">
        <v>3</v>
      </c>
      <c r="C488" s="6" t="s">
        <v>2</v>
      </c>
      <c r="D488" s="6" t="s">
        <v>229</v>
      </c>
      <c r="E488" s="6" t="s">
        <v>1</v>
      </c>
      <c r="F488" s="5">
        <v>41632.800000000003</v>
      </c>
    </row>
    <row r="489" spans="1:6" x14ac:dyDescent="0.2">
      <c r="A489" s="4" t="s">
        <v>0</v>
      </c>
      <c r="B489" s="3"/>
      <c r="C489" s="3"/>
      <c r="D489" s="3"/>
      <c r="E489" s="3"/>
      <c r="F489" s="2">
        <f>F13+F102+F108+F123+F163+F201+F347+F397+F448+F463+F472+F478+F192</f>
        <v>978100.39999999991</v>
      </c>
    </row>
    <row r="490" spans="1:6" x14ac:dyDescent="0.2">
      <c r="A490" s="169"/>
    </row>
  </sheetData>
  <mergeCells count="3">
    <mergeCell ref="E1:F3"/>
    <mergeCell ref="A5:F6"/>
    <mergeCell ref="A9:E9"/>
  </mergeCells>
  <pageMargins left="0.78740157480314965" right="0.78740157480314965" top="0.98425196850393704" bottom="0.39370078740157483" header="0.51181102362204722" footer="0.51181102362204722"/>
  <pageSetup paperSize="9" scale="87" fitToHeight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9"/>
  <sheetViews>
    <sheetView topLeftCell="A4" workbookViewId="0">
      <selection activeCell="A12" sqref="A12:A489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4.5703125" style="1" customWidth="1"/>
    <col min="8" max="16384" width="9.140625" style="1"/>
  </cols>
  <sheetData>
    <row r="1" spans="1:7" x14ac:dyDescent="0.2">
      <c r="A1" s="72"/>
      <c r="B1" s="72"/>
      <c r="C1" s="72"/>
      <c r="D1" s="72"/>
      <c r="E1" s="72"/>
      <c r="F1" s="170" t="s">
        <v>410</v>
      </c>
      <c r="G1" s="170"/>
    </row>
    <row r="2" spans="1:7" x14ac:dyDescent="0.2">
      <c r="A2" s="71"/>
      <c r="B2" s="71"/>
      <c r="C2" s="71"/>
      <c r="D2" s="71"/>
      <c r="E2" s="70"/>
      <c r="F2" s="170"/>
      <c r="G2" s="170"/>
    </row>
    <row r="3" spans="1:7" ht="117.75" customHeight="1" x14ac:dyDescent="0.2">
      <c r="A3" s="71"/>
      <c r="B3" s="71"/>
      <c r="C3" s="71"/>
      <c r="D3" s="71"/>
      <c r="E3" s="70"/>
      <c r="F3" s="170"/>
      <c r="G3" s="170"/>
    </row>
    <row r="4" spans="1:7" x14ac:dyDescent="0.2">
      <c r="A4" s="71"/>
      <c r="B4" s="71"/>
      <c r="C4" s="71"/>
      <c r="D4" s="71"/>
      <c r="E4" s="70"/>
      <c r="F4" s="134"/>
      <c r="G4" s="134"/>
    </row>
    <row r="5" spans="1:7" x14ac:dyDescent="0.2">
      <c r="A5" s="230" t="s">
        <v>393</v>
      </c>
      <c r="B5" s="230"/>
      <c r="C5" s="230"/>
      <c r="D5" s="230"/>
      <c r="E5" s="230"/>
      <c r="F5" s="230"/>
      <c r="G5" s="230"/>
    </row>
    <row r="6" spans="1:7" ht="21" customHeight="1" x14ac:dyDescent="0.2">
      <c r="A6" s="230"/>
      <c r="B6" s="230"/>
      <c r="C6" s="230"/>
      <c r="D6" s="230"/>
      <c r="E6" s="230"/>
      <c r="F6" s="230"/>
      <c r="G6" s="230"/>
    </row>
    <row r="7" spans="1:7" x14ac:dyDescent="0.2">
      <c r="A7" s="68"/>
      <c r="B7" s="68"/>
      <c r="C7" s="68"/>
      <c r="D7" s="68"/>
      <c r="E7" s="68"/>
      <c r="F7" s="69"/>
      <c r="G7" s="69"/>
    </row>
    <row r="8" spans="1:7" x14ac:dyDescent="0.2">
      <c r="A8" s="68"/>
      <c r="B8" s="68"/>
      <c r="C8" s="68"/>
      <c r="D8" s="68"/>
      <c r="E8" s="68"/>
      <c r="F8" s="231" t="s">
        <v>158</v>
      </c>
      <c r="G8" s="231"/>
    </row>
    <row r="9" spans="1:7" ht="15.75" x14ac:dyDescent="0.25">
      <c r="A9" s="230" t="s">
        <v>392</v>
      </c>
      <c r="B9" s="230"/>
      <c r="C9" s="230"/>
      <c r="D9" s="230"/>
      <c r="E9" s="230"/>
      <c r="F9" s="230"/>
      <c r="G9" s="230"/>
    </row>
    <row r="10" spans="1:7" ht="15.75" x14ac:dyDescent="0.25">
      <c r="A10" s="67"/>
      <c r="B10" s="67"/>
      <c r="C10" s="66"/>
      <c r="D10" s="66"/>
      <c r="E10" s="66"/>
      <c r="F10" s="66"/>
      <c r="G10" s="66"/>
    </row>
    <row r="11" spans="1:7" ht="47.25" x14ac:dyDescent="0.2">
      <c r="A11" s="65" t="s">
        <v>157</v>
      </c>
      <c r="B11" s="65" t="s">
        <v>156</v>
      </c>
      <c r="C11" s="65" t="s">
        <v>155</v>
      </c>
      <c r="D11" s="65" t="s">
        <v>154</v>
      </c>
      <c r="E11" s="65" t="s">
        <v>153</v>
      </c>
      <c r="F11" s="65" t="s">
        <v>152</v>
      </c>
      <c r="G11" s="65" t="s">
        <v>151</v>
      </c>
    </row>
    <row r="12" spans="1:7" ht="15.75" x14ac:dyDescent="0.2">
      <c r="A12" s="64" t="s">
        <v>150</v>
      </c>
      <c r="B12" s="63">
        <v>203</v>
      </c>
      <c r="C12" s="62"/>
      <c r="D12" s="62"/>
      <c r="E12" s="62"/>
      <c r="F12" s="62"/>
      <c r="G12" s="61">
        <f>G489</f>
        <v>978100.39999999991</v>
      </c>
    </row>
    <row r="13" spans="1:7" x14ac:dyDescent="0.2">
      <c r="A13" s="60" t="s">
        <v>149</v>
      </c>
      <c r="B13" s="15" t="s">
        <v>4</v>
      </c>
      <c r="C13" s="15" t="s">
        <v>11</v>
      </c>
      <c r="D13" s="15"/>
      <c r="E13" s="15"/>
      <c r="F13" s="15"/>
      <c r="G13" s="2">
        <f>G14+G19+G24+G71+G82+G87+G66</f>
        <v>47485.4</v>
      </c>
    </row>
    <row r="14" spans="1:7" ht="25.5" x14ac:dyDescent="0.2">
      <c r="A14" s="60" t="s">
        <v>148</v>
      </c>
      <c r="B14" s="15" t="s">
        <v>4</v>
      </c>
      <c r="C14" s="15" t="s">
        <v>147</v>
      </c>
      <c r="D14" s="15" t="s">
        <v>146</v>
      </c>
      <c r="E14" s="15"/>
      <c r="F14" s="15"/>
      <c r="G14" s="2">
        <f>G15</f>
        <v>1486.5</v>
      </c>
    </row>
    <row r="15" spans="1:7" ht="20.25" customHeight="1" x14ac:dyDescent="0.25">
      <c r="A15" s="21" t="s">
        <v>21</v>
      </c>
      <c r="B15" s="111" t="s">
        <v>4</v>
      </c>
      <c r="C15" s="20" t="s">
        <v>11</v>
      </c>
      <c r="D15" s="20" t="s">
        <v>25</v>
      </c>
      <c r="E15" s="20" t="s">
        <v>159</v>
      </c>
      <c r="F15" s="20"/>
      <c r="G15" s="9">
        <f>G16</f>
        <v>1486.5</v>
      </c>
    </row>
    <row r="16" spans="1:7" ht="13.5" x14ac:dyDescent="0.25">
      <c r="A16" s="21" t="s">
        <v>145</v>
      </c>
      <c r="B16" s="111" t="s">
        <v>4</v>
      </c>
      <c r="C16" s="20" t="s">
        <v>11</v>
      </c>
      <c r="D16" s="20" t="s">
        <v>25</v>
      </c>
      <c r="E16" s="20" t="s">
        <v>233</v>
      </c>
      <c r="F16" s="20"/>
      <c r="G16" s="9">
        <f>G17</f>
        <v>1486.5</v>
      </c>
    </row>
    <row r="17" spans="1:7" ht="51" x14ac:dyDescent="0.2">
      <c r="A17" s="18" t="s">
        <v>76</v>
      </c>
      <c r="B17" s="15" t="s">
        <v>4</v>
      </c>
      <c r="C17" s="17" t="s">
        <v>11</v>
      </c>
      <c r="D17" s="17" t="s">
        <v>25</v>
      </c>
      <c r="E17" s="26" t="s">
        <v>233</v>
      </c>
      <c r="F17" s="17" t="s">
        <v>75</v>
      </c>
      <c r="G17" s="5">
        <f>G18</f>
        <v>1486.5</v>
      </c>
    </row>
    <row r="18" spans="1:7" ht="27.75" customHeight="1" x14ac:dyDescent="0.2">
      <c r="A18" s="18" t="s">
        <v>132</v>
      </c>
      <c r="B18" s="15" t="s">
        <v>4</v>
      </c>
      <c r="C18" s="17" t="s">
        <v>11</v>
      </c>
      <c r="D18" s="17" t="s">
        <v>25</v>
      </c>
      <c r="E18" s="26" t="s">
        <v>233</v>
      </c>
      <c r="F18" s="17" t="s">
        <v>131</v>
      </c>
      <c r="G18" s="5">
        <v>1486.5</v>
      </c>
    </row>
    <row r="19" spans="1:7" ht="38.25" x14ac:dyDescent="0.2">
      <c r="A19" s="16" t="s">
        <v>144</v>
      </c>
      <c r="B19" s="15" t="s">
        <v>4</v>
      </c>
      <c r="C19" s="14" t="s">
        <v>11</v>
      </c>
      <c r="D19" s="14" t="s">
        <v>2</v>
      </c>
      <c r="E19" s="14"/>
      <c r="F19" s="14"/>
      <c r="G19" s="2">
        <f>G20</f>
        <v>1297.0999999999999</v>
      </c>
    </row>
    <row r="20" spans="1:7" ht="18.75" customHeight="1" x14ac:dyDescent="0.25">
      <c r="A20" s="21" t="s">
        <v>21</v>
      </c>
      <c r="B20" s="111" t="s">
        <v>4</v>
      </c>
      <c r="C20" s="19" t="s">
        <v>11</v>
      </c>
      <c r="D20" s="19" t="s">
        <v>2</v>
      </c>
      <c r="E20" s="20" t="s">
        <v>159</v>
      </c>
      <c r="F20" s="19"/>
      <c r="G20" s="9">
        <f>G21</f>
        <v>1297.0999999999999</v>
      </c>
    </row>
    <row r="21" spans="1:7" ht="26.25" x14ac:dyDescent="0.25">
      <c r="A21" s="22" t="s">
        <v>143</v>
      </c>
      <c r="B21" s="111" t="s">
        <v>4</v>
      </c>
      <c r="C21" s="19" t="s">
        <v>11</v>
      </c>
      <c r="D21" s="19" t="s">
        <v>2</v>
      </c>
      <c r="E21" s="20" t="s">
        <v>232</v>
      </c>
      <c r="F21" s="19"/>
      <c r="G21" s="9">
        <f>G22</f>
        <v>1297.0999999999999</v>
      </c>
    </row>
    <row r="22" spans="1:7" ht="51" x14ac:dyDescent="0.2">
      <c r="A22" s="18" t="s">
        <v>76</v>
      </c>
      <c r="B22" s="15" t="s">
        <v>4</v>
      </c>
      <c r="C22" s="17" t="s">
        <v>11</v>
      </c>
      <c r="D22" s="17" t="s">
        <v>2</v>
      </c>
      <c r="E22" s="26" t="s">
        <v>232</v>
      </c>
      <c r="F22" s="17" t="s">
        <v>75</v>
      </c>
      <c r="G22" s="5">
        <f>G23</f>
        <v>1297.0999999999999</v>
      </c>
    </row>
    <row r="23" spans="1:7" ht="25.5" x14ac:dyDescent="0.2">
      <c r="A23" s="18" t="s">
        <v>132</v>
      </c>
      <c r="B23" s="15" t="s">
        <v>4</v>
      </c>
      <c r="C23" s="17" t="s">
        <v>11</v>
      </c>
      <c r="D23" s="17" t="s">
        <v>2</v>
      </c>
      <c r="E23" s="26" t="s">
        <v>232</v>
      </c>
      <c r="F23" s="17" t="s">
        <v>131</v>
      </c>
      <c r="G23" s="5">
        <v>1297.0999999999999</v>
      </c>
    </row>
    <row r="24" spans="1:7" ht="38.25" x14ac:dyDescent="0.2">
      <c r="A24" s="16" t="s">
        <v>142</v>
      </c>
      <c r="B24" s="15" t="s">
        <v>4</v>
      </c>
      <c r="C24" s="14" t="s">
        <v>11</v>
      </c>
      <c r="D24" s="14" t="s">
        <v>48</v>
      </c>
      <c r="E24" s="14"/>
      <c r="F24" s="14"/>
      <c r="G24" s="59">
        <f>G25</f>
        <v>37489.699999999997</v>
      </c>
    </row>
    <row r="25" spans="1:7" ht="13.5" x14ac:dyDescent="0.25">
      <c r="A25" s="21" t="s">
        <v>21</v>
      </c>
      <c r="B25" s="111" t="s">
        <v>4</v>
      </c>
      <c r="C25" s="19" t="s">
        <v>11</v>
      </c>
      <c r="D25" s="19" t="s">
        <v>48</v>
      </c>
      <c r="E25" s="20" t="s">
        <v>159</v>
      </c>
      <c r="F25" s="19"/>
      <c r="G25" s="9">
        <f>G26+G29+G34+G39+G44+G49+G56+G61</f>
        <v>37489.699999999997</v>
      </c>
    </row>
    <row r="26" spans="1:7" ht="33.75" customHeight="1" x14ac:dyDescent="0.2">
      <c r="A26" s="55" t="s">
        <v>135</v>
      </c>
      <c r="B26" s="15" t="s">
        <v>4</v>
      </c>
      <c r="C26" s="17" t="s">
        <v>11</v>
      </c>
      <c r="D26" s="17" t="s">
        <v>48</v>
      </c>
      <c r="E26" s="26" t="s">
        <v>160</v>
      </c>
      <c r="F26" s="17"/>
      <c r="G26" s="5">
        <f>G27</f>
        <v>25000</v>
      </c>
    </row>
    <row r="27" spans="1:7" ht="51" x14ac:dyDescent="0.2">
      <c r="A27" s="18" t="s">
        <v>76</v>
      </c>
      <c r="B27" s="15" t="s">
        <v>4</v>
      </c>
      <c r="C27" s="17" t="s">
        <v>11</v>
      </c>
      <c r="D27" s="17" t="s">
        <v>48</v>
      </c>
      <c r="E27" s="26" t="s">
        <v>160</v>
      </c>
      <c r="F27" s="17" t="s">
        <v>75</v>
      </c>
      <c r="G27" s="5">
        <f>G28</f>
        <v>25000</v>
      </c>
    </row>
    <row r="28" spans="1:7" ht="25.5" x14ac:dyDescent="0.2">
      <c r="A28" s="18" t="s">
        <v>132</v>
      </c>
      <c r="B28" s="15" t="s">
        <v>4</v>
      </c>
      <c r="C28" s="17" t="s">
        <v>11</v>
      </c>
      <c r="D28" s="17" t="s">
        <v>48</v>
      </c>
      <c r="E28" s="26" t="s">
        <v>160</v>
      </c>
      <c r="F28" s="17" t="s">
        <v>131</v>
      </c>
      <c r="G28" s="5">
        <v>25000</v>
      </c>
    </row>
    <row r="29" spans="1:7" ht="25.5" x14ac:dyDescent="0.2">
      <c r="A29" s="18" t="s">
        <v>45</v>
      </c>
      <c r="B29" s="15" t="s">
        <v>4</v>
      </c>
      <c r="C29" s="17" t="s">
        <v>11</v>
      </c>
      <c r="D29" s="17" t="s">
        <v>48</v>
      </c>
      <c r="E29" s="26" t="s">
        <v>161</v>
      </c>
      <c r="F29" s="17"/>
      <c r="G29" s="5">
        <f>G30+G32</f>
        <v>7488.3</v>
      </c>
    </row>
    <row r="30" spans="1:7" ht="25.5" x14ac:dyDescent="0.2">
      <c r="A30" s="18" t="s">
        <v>29</v>
      </c>
      <c r="B30" s="15" t="s">
        <v>4</v>
      </c>
      <c r="C30" s="17" t="s">
        <v>11</v>
      </c>
      <c r="D30" s="17" t="s">
        <v>48</v>
      </c>
      <c r="E30" s="26" t="s">
        <v>161</v>
      </c>
      <c r="F30" s="17" t="s">
        <v>28</v>
      </c>
      <c r="G30" s="42">
        <f>G31</f>
        <v>6786.3</v>
      </c>
    </row>
    <row r="31" spans="1:7" ht="25.5" x14ac:dyDescent="0.2">
      <c r="A31" s="18" t="s">
        <v>27</v>
      </c>
      <c r="B31" s="15" t="s">
        <v>4</v>
      </c>
      <c r="C31" s="17" t="s">
        <v>11</v>
      </c>
      <c r="D31" s="17" t="s">
        <v>48</v>
      </c>
      <c r="E31" s="26" t="s">
        <v>161</v>
      </c>
      <c r="F31" s="17" t="s">
        <v>24</v>
      </c>
      <c r="G31" s="42">
        <v>6786.3</v>
      </c>
    </row>
    <row r="32" spans="1:7" x14ac:dyDescent="0.2">
      <c r="A32" s="18" t="s">
        <v>72</v>
      </c>
      <c r="B32" s="15" t="s">
        <v>4</v>
      </c>
      <c r="C32" s="17" t="s">
        <v>11</v>
      </c>
      <c r="D32" s="17" t="s">
        <v>48</v>
      </c>
      <c r="E32" s="26" t="s">
        <v>161</v>
      </c>
      <c r="F32" s="17" t="s">
        <v>71</v>
      </c>
      <c r="G32" s="5">
        <f>G33</f>
        <v>702</v>
      </c>
    </row>
    <row r="33" spans="1:7" x14ac:dyDescent="0.2">
      <c r="A33" s="18" t="s">
        <v>70</v>
      </c>
      <c r="B33" s="15" t="s">
        <v>4</v>
      </c>
      <c r="C33" s="17" t="s">
        <v>11</v>
      </c>
      <c r="D33" s="17" t="s">
        <v>48</v>
      </c>
      <c r="E33" s="26" t="s">
        <v>161</v>
      </c>
      <c r="F33" s="17" t="s">
        <v>69</v>
      </c>
      <c r="G33" s="5">
        <v>702</v>
      </c>
    </row>
    <row r="34" spans="1:7" ht="39" x14ac:dyDescent="0.25">
      <c r="A34" s="22" t="s">
        <v>62</v>
      </c>
      <c r="B34" s="111" t="s">
        <v>4</v>
      </c>
      <c r="C34" s="19" t="s">
        <v>11</v>
      </c>
      <c r="D34" s="19" t="s">
        <v>48</v>
      </c>
      <c r="E34" s="19" t="s">
        <v>169</v>
      </c>
      <c r="F34" s="19"/>
      <c r="G34" s="9">
        <f>G35+G37</f>
        <v>1474.9</v>
      </c>
    </row>
    <row r="35" spans="1:7" ht="51" x14ac:dyDescent="0.2">
      <c r="A35" s="18" t="s">
        <v>76</v>
      </c>
      <c r="B35" s="15" t="s">
        <v>4</v>
      </c>
      <c r="C35" s="17" t="s">
        <v>11</v>
      </c>
      <c r="D35" s="17" t="s">
        <v>48</v>
      </c>
      <c r="E35" s="17" t="s">
        <v>169</v>
      </c>
      <c r="F35" s="17" t="s">
        <v>75</v>
      </c>
      <c r="G35" s="5">
        <f>G36</f>
        <v>1354</v>
      </c>
    </row>
    <row r="36" spans="1:7" ht="25.5" x14ac:dyDescent="0.2">
      <c r="A36" s="18" t="s">
        <v>132</v>
      </c>
      <c r="B36" s="15" t="s">
        <v>4</v>
      </c>
      <c r="C36" s="17" t="s">
        <v>11</v>
      </c>
      <c r="D36" s="17" t="s">
        <v>48</v>
      </c>
      <c r="E36" s="17" t="s">
        <v>169</v>
      </c>
      <c r="F36" s="17" t="s">
        <v>131</v>
      </c>
      <c r="G36" s="5">
        <v>1354</v>
      </c>
    </row>
    <row r="37" spans="1:7" ht="25.5" x14ac:dyDescent="0.2">
      <c r="A37" s="18" t="s">
        <v>29</v>
      </c>
      <c r="B37" s="15" t="s">
        <v>4</v>
      </c>
      <c r="C37" s="17" t="s">
        <v>11</v>
      </c>
      <c r="D37" s="17" t="s">
        <v>48</v>
      </c>
      <c r="E37" s="17" t="s">
        <v>169</v>
      </c>
      <c r="F37" s="17" t="s">
        <v>28</v>
      </c>
      <c r="G37" s="5">
        <f>G38</f>
        <v>120.9</v>
      </c>
    </row>
    <row r="38" spans="1:7" ht="25.5" x14ac:dyDescent="0.2">
      <c r="A38" s="18" t="s">
        <v>27</v>
      </c>
      <c r="B38" s="15" t="s">
        <v>4</v>
      </c>
      <c r="C38" s="17" t="s">
        <v>11</v>
      </c>
      <c r="D38" s="17" t="s">
        <v>48</v>
      </c>
      <c r="E38" s="17" t="s">
        <v>169</v>
      </c>
      <c r="F38" s="17" t="s">
        <v>24</v>
      </c>
      <c r="G38" s="5">
        <v>120.9</v>
      </c>
    </row>
    <row r="39" spans="1:7" ht="26.25" x14ac:dyDescent="0.25">
      <c r="A39" s="22" t="s">
        <v>141</v>
      </c>
      <c r="B39" s="111" t="s">
        <v>4</v>
      </c>
      <c r="C39" s="19" t="s">
        <v>11</v>
      </c>
      <c r="D39" s="19" t="s">
        <v>48</v>
      </c>
      <c r="E39" s="19" t="s">
        <v>294</v>
      </c>
      <c r="F39" s="19"/>
      <c r="G39" s="9">
        <f>G40+G42</f>
        <v>1022.9</v>
      </c>
    </row>
    <row r="40" spans="1:7" ht="51" x14ac:dyDescent="0.2">
      <c r="A40" s="18" t="s">
        <v>76</v>
      </c>
      <c r="B40" s="15" t="s">
        <v>4</v>
      </c>
      <c r="C40" s="17" t="s">
        <v>11</v>
      </c>
      <c r="D40" s="17" t="s">
        <v>48</v>
      </c>
      <c r="E40" s="17" t="s">
        <v>294</v>
      </c>
      <c r="F40" s="17" t="s">
        <v>75</v>
      </c>
      <c r="G40" s="5">
        <f>G41</f>
        <v>818.3</v>
      </c>
    </row>
    <row r="41" spans="1:7" ht="25.5" x14ac:dyDescent="0.2">
      <c r="A41" s="18" t="s">
        <v>137</v>
      </c>
      <c r="B41" s="15" t="s">
        <v>4</v>
      </c>
      <c r="C41" s="17" t="s">
        <v>11</v>
      </c>
      <c r="D41" s="17" t="s">
        <v>48</v>
      </c>
      <c r="E41" s="17" t="s">
        <v>294</v>
      </c>
      <c r="F41" s="17" t="s">
        <v>131</v>
      </c>
      <c r="G41" s="5">
        <v>818.3</v>
      </c>
    </row>
    <row r="42" spans="1:7" ht="25.5" x14ac:dyDescent="0.2">
      <c r="A42" s="18" t="s">
        <v>29</v>
      </c>
      <c r="B42" s="15" t="s">
        <v>4</v>
      </c>
      <c r="C42" s="17" t="s">
        <v>11</v>
      </c>
      <c r="D42" s="17" t="s">
        <v>48</v>
      </c>
      <c r="E42" s="17" t="s">
        <v>294</v>
      </c>
      <c r="F42" s="17" t="s">
        <v>28</v>
      </c>
      <c r="G42" s="5">
        <f>G43</f>
        <v>204.6</v>
      </c>
    </row>
    <row r="43" spans="1:7" ht="25.5" x14ac:dyDescent="0.2">
      <c r="A43" s="18" t="s">
        <v>27</v>
      </c>
      <c r="B43" s="15" t="s">
        <v>4</v>
      </c>
      <c r="C43" s="17" t="s">
        <v>11</v>
      </c>
      <c r="D43" s="17" t="s">
        <v>48</v>
      </c>
      <c r="E43" s="17" t="s">
        <v>294</v>
      </c>
      <c r="F43" s="17" t="s">
        <v>24</v>
      </c>
      <c r="G43" s="5">
        <v>204.6</v>
      </c>
    </row>
    <row r="44" spans="1:7" ht="39" x14ac:dyDescent="0.25">
      <c r="A44" s="22" t="s">
        <v>54</v>
      </c>
      <c r="B44" s="111" t="s">
        <v>4</v>
      </c>
      <c r="C44" s="19" t="s">
        <v>11</v>
      </c>
      <c r="D44" s="19" t="s">
        <v>48</v>
      </c>
      <c r="E44" s="19" t="s">
        <v>295</v>
      </c>
      <c r="F44" s="19"/>
      <c r="G44" s="9">
        <f>G45+G47</f>
        <v>2029.6</v>
      </c>
    </row>
    <row r="45" spans="1:7" ht="51" x14ac:dyDescent="0.2">
      <c r="A45" s="18" t="s">
        <v>76</v>
      </c>
      <c r="B45" s="15" t="s">
        <v>4</v>
      </c>
      <c r="C45" s="17" t="s">
        <v>11</v>
      </c>
      <c r="D45" s="17" t="s">
        <v>48</v>
      </c>
      <c r="E45" s="17" t="s">
        <v>295</v>
      </c>
      <c r="F45" s="17" t="s">
        <v>75</v>
      </c>
      <c r="G45" s="5">
        <f>G46</f>
        <v>1561.2</v>
      </c>
    </row>
    <row r="46" spans="1:7" ht="25.5" x14ac:dyDescent="0.2">
      <c r="A46" s="18" t="s">
        <v>132</v>
      </c>
      <c r="B46" s="15" t="s">
        <v>4</v>
      </c>
      <c r="C46" s="17" t="s">
        <v>11</v>
      </c>
      <c r="D46" s="17" t="s">
        <v>48</v>
      </c>
      <c r="E46" s="17" t="s">
        <v>295</v>
      </c>
      <c r="F46" s="17" t="s">
        <v>131</v>
      </c>
      <c r="G46" s="5">
        <v>1561.2</v>
      </c>
    </row>
    <row r="47" spans="1:7" ht="25.5" x14ac:dyDescent="0.2">
      <c r="A47" s="18" t="s">
        <v>29</v>
      </c>
      <c r="B47" s="15" t="s">
        <v>4</v>
      </c>
      <c r="C47" s="17" t="s">
        <v>11</v>
      </c>
      <c r="D47" s="17" t="s">
        <v>48</v>
      </c>
      <c r="E47" s="17" t="s">
        <v>295</v>
      </c>
      <c r="F47" s="17" t="s">
        <v>28</v>
      </c>
      <c r="G47" s="5">
        <f>G48</f>
        <v>468.4</v>
      </c>
    </row>
    <row r="48" spans="1:7" ht="25.5" x14ac:dyDescent="0.2">
      <c r="A48" s="18" t="s">
        <v>27</v>
      </c>
      <c r="B48" s="15" t="s">
        <v>4</v>
      </c>
      <c r="C48" s="17" t="s">
        <v>11</v>
      </c>
      <c r="D48" s="17" t="s">
        <v>48</v>
      </c>
      <c r="E48" s="17" t="s">
        <v>295</v>
      </c>
      <c r="F48" s="17" t="s">
        <v>24</v>
      </c>
      <c r="G48" s="5">
        <v>468.4</v>
      </c>
    </row>
    <row r="49" spans="1:7" ht="26.25" x14ac:dyDescent="0.25">
      <c r="A49" s="11" t="s">
        <v>140</v>
      </c>
      <c r="B49" s="109" t="s">
        <v>4</v>
      </c>
      <c r="C49" s="10" t="s">
        <v>11</v>
      </c>
      <c r="D49" s="10" t="s">
        <v>48</v>
      </c>
      <c r="E49" s="10" t="s">
        <v>162</v>
      </c>
      <c r="F49" s="19"/>
      <c r="G49" s="9">
        <f>G50+G52+G54</f>
        <v>5.0999999999999996</v>
      </c>
    </row>
    <row r="50" spans="1:7" ht="51" x14ac:dyDescent="0.2">
      <c r="A50" s="18" t="s">
        <v>76</v>
      </c>
      <c r="B50" s="7" t="s">
        <v>4</v>
      </c>
      <c r="C50" s="6" t="s">
        <v>11</v>
      </c>
      <c r="D50" s="6" t="s">
        <v>48</v>
      </c>
      <c r="E50" s="6" t="s">
        <v>162</v>
      </c>
      <c r="F50" s="17" t="s">
        <v>75</v>
      </c>
      <c r="G50" s="5">
        <f>G51</f>
        <v>3.2</v>
      </c>
    </row>
    <row r="51" spans="1:7" ht="25.5" x14ac:dyDescent="0.2">
      <c r="A51" s="18" t="s">
        <v>132</v>
      </c>
      <c r="B51" s="7" t="s">
        <v>4</v>
      </c>
      <c r="C51" s="6" t="s">
        <v>11</v>
      </c>
      <c r="D51" s="6" t="s">
        <v>48</v>
      </c>
      <c r="E51" s="6" t="s">
        <v>162</v>
      </c>
      <c r="F51" s="17" t="s">
        <v>131</v>
      </c>
      <c r="G51" s="5">
        <v>3.2</v>
      </c>
    </row>
    <row r="52" spans="1:7" ht="25.5" x14ac:dyDescent="0.2">
      <c r="A52" s="18" t="s">
        <v>29</v>
      </c>
      <c r="B52" s="7" t="s">
        <v>4</v>
      </c>
      <c r="C52" s="6" t="s">
        <v>11</v>
      </c>
      <c r="D52" s="6" t="s">
        <v>48</v>
      </c>
      <c r="E52" s="6" t="s">
        <v>162</v>
      </c>
      <c r="F52" s="17" t="s">
        <v>28</v>
      </c>
      <c r="G52" s="5">
        <f>G53</f>
        <v>0.4</v>
      </c>
    </row>
    <row r="53" spans="1:7" ht="25.5" x14ac:dyDescent="0.2">
      <c r="A53" s="18" t="s">
        <v>27</v>
      </c>
      <c r="B53" s="7" t="s">
        <v>4</v>
      </c>
      <c r="C53" s="6" t="s">
        <v>11</v>
      </c>
      <c r="D53" s="6" t="s">
        <v>48</v>
      </c>
      <c r="E53" s="6" t="s">
        <v>162</v>
      </c>
      <c r="F53" s="17" t="s">
        <v>24</v>
      </c>
      <c r="G53" s="5">
        <v>0.4</v>
      </c>
    </row>
    <row r="54" spans="1:7" x14ac:dyDescent="0.2">
      <c r="A54" s="18" t="s">
        <v>104</v>
      </c>
      <c r="B54" s="7" t="s">
        <v>4</v>
      </c>
      <c r="C54" s="6" t="s">
        <v>11</v>
      </c>
      <c r="D54" s="6" t="s">
        <v>48</v>
      </c>
      <c r="E54" s="6" t="s">
        <v>162</v>
      </c>
      <c r="F54" s="17" t="s">
        <v>6</v>
      </c>
      <c r="G54" s="5">
        <f>G55</f>
        <v>1.5</v>
      </c>
    </row>
    <row r="55" spans="1:7" x14ac:dyDescent="0.2">
      <c r="A55" s="18" t="s">
        <v>123</v>
      </c>
      <c r="B55" s="7" t="s">
        <v>4</v>
      </c>
      <c r="C55" s="6" t="s">
        <v>11</v>
      </c>
      <c r="D55" s="6" t="s">
        <v>48</v>
      </c>
      <c r="E55" s="6" t="s">
        <v>162</v>
      </c>
      <c r="F55" s="17" t="s">
        <v>122</v>
      </c>
      <c r="G55" s="5">
        <v>1.5</v>
      </c>
    </row>
    <row r="56" spans="1:7" ht="51.75" x14ac:dyDescent="0.25">
      <c r="A56" s="11" t="s">
        <v>139</v>
      </c>
      <c r="B56" s="109" t="s">
        <v>4</v>
      </c>
      <c r="C56" s="10" t="s">
        <v>11</v>
      </c>
      <c r="D56" s="10" t="s">
        <v>48</v>
      </c>
      <c r="E56" s="10" t="s">
        <v>163</v>
      </c>
      <c r="F56" s="10"/>
      <c r="G56" s="9">
        <f>G57+G59</f>
        <v>83.399999999999991</v>
      </c>
    </row>
    <row r="57" spans="1:7" ht="51" x14ac:dyDescent="0.2">
      <c r="A57" s="18" t="s">
        <v>76</v>
      </c>
      <c r="B57" s="7" t="s">
        <v>4</v>
      </c>
      <c r="C57" s="6" t="s">
        <v>11</v>
      </c>
      <c r="D57" s="6" t="s">
        <v>48</v>
      </c>
      <c r="E57" s="6" t="s">
        <v>163</v>
      </c>
      <c r="F57" s="17" t="s">
        <v>75</v>
      </c>
      <c r="G57" s="5">
        <f>G58</f>
        <v>75.599999999999994</v>
      </c>
    </row>
    <row r="58" spans="1:7" ht="25.5" x14ac:dyDescent="0.2">
      <c r="A58" s="18" t="s">
        <v>132</v>
      </c>
      <c r="B58" s="7" t="s">
        <v>4</v>
      </c>
      <c r="C58" s="6" t="s">
        <v>11</v>
      </c>
      <c r="D58" s="6" t="s">
        <v>48</v>
      </c>
      <c r="E58" s="6" t="s">
        <v>163</v>
      </c>
      <c r="F58" s="17" t="s">
        <v>131</v>
      </c>
      <c r="G58" s="5">
        <v>75.599999999999994</v>
      </c>
    </row>
    <row r="59" spans="1:7" ht="25.5" x14ac:dyDescent="0.2">
      <c r="A59" s="18" t="s">
        <v>29</v>
      </c>
      <c r="B59" s="7" t="s">
        <v>4</v>
      </c>
      <c r="C59" s="6" t="s">
        <v>11</v>
      </c>
      <c r="D59" s="6" t="s">
        <v>48</v>
      </c>
      <c r="E59" s="6" t="s">
        <v>163</v>
      </c>
      <c r="F59" s="17" t="s">
        <v>28</v>
      </c>
      <c r="G59" s="5">
        <f>G60</f>
        <v>7.8</v>
      </c>
    </row>
    <row r="60" spans="1:7" ht="25.5" x14ac:dyDescent="0.2">
      <c r="A60" s="18" t="s">
        <v>27</v>
      </c>
      <c r="B60" s="7" t="s">
        <v>4</v>
      </c>
      <c r="C60" s="6" t="s">
        <v>11</v>
      </c>
      <c r="D60" s="6" t="s">
        <v>48</v>
      </c>
      <c r="E60" s="6" t="s">
        <v>163</v>
      </c>
      <c r="F60" s="17" t="s">
        <v>24</v>
      </c>
      <c r="G60" s="5">
        <v>7.8</v>
      </c>
    </row>
    <row r="61" spans="1:7" ht="55.5" customHeight="1" x14ac:dyDescent="0.25">
      <c r="A61" s="58" t="s">
        <v>138</v>
      </c>
      <c r="B61" s="109" t="s">
        <v>4</v>
      </c>
      <c r="C61" s="10" t="s">
        <v>11</v>
      </c>
      <c r="D61" s="10" t="s">
        <v>48</v>
      </c>
      <c r="E61" s="10" t="s">
        <v>164</v>
      </c>
      <c r="F61" s="10"/>
      <c r="G61" s="9">
        <f>G64+G62</f>
        <v>385.5</v>
      </c>
    </row>
    <row r="62" spans="1:7" ht="51" x14ac:dyDescent="0.2">
      <c r="A62" s="18" t="s">
        <v>76</v>
      </c>
      <c r="B62" s="15" t="s">
        <v>4</v>
      </c>
      <c r="C62" s="17" t="s">
        <v>11</v>
      </c>
      <c r="D62" s="17" t="s">
        <v>48</v>
      </c>
      <c r="E62" s="6" t="s">
        <v>164</v>
      </c>
      <c r="F62" s="17" t="s">
        <v>75</v>
      </c>
      <c r="G62" s="5">
        <f>G63</f>
        <v>321.3</v>
      </c>
    </row>
    <row r="63" spans="1:7" ht="25.5" x14ac:dyDescent="0.2">
      <c r="A63" s="18" t="s">
        <v>137</v>
      </c>
      <c r="B63" s="15" t="s">
        <v>4</v>
      </c>
      <c r="C63" s="17" t="s">
        <v>11</v>
      </c>
      <c r="D63" s="17" t="s">
        <v>48</v>
      </c>
      <c r="E63" s="6" t="s">
        <v>164</v>
      </c>
      <c r="F63" s="17" t="s">
        <v>131</v>
      </c>
      <c r="G63" s="5">
        <v>321.3</v>
      </c>
    </row>
    <row r="64" spans="1:7" ht="30" customHeight="1" x14ac:dyDescent="0.2">
      <c r="A64" s="57" t="s">
        <v>29</v>
      </c>
      <c r="B64" s="7" t="s">
        <v>4</v>
      </c>
      <c r="C64" s="6" t="s">
        <v>11</v>
      </c>
      <c r="D64" s="6" t="s">
        <v>48</v>
      </c>
      <c r="E64" s="6" t="s">
        <v>164</v>
      </c>
      <c r="F64" s="56" t="s">
        <v>28</v>
      </c>
      <c r="G64" s="5">
        <f>G65</f>
        <v>64.2</v>
      </c>
    </row>
    <row r="65" spans="1:7" ht="32.25" customHeight="1" x14ac:dyDescent="0.2">
      <c r="A65" s="57" t="s">
        <v>27</v>
      </c>
      <c r="B65" s="7" t="s">
        <v>4</v>
      </c>
      <c r="C65" s="6" t="s">
        <v>11</v>
      </c>
      <c r="D65" s="6" t="s">
        <v>48</v>
      </c>
      <c r="E65" s="6" t="s">
        <v>164</v>
      </c>
      <c r="F65" s="56" t="s">
        <v>24</v>
      </c>
      <c r="G65" s="5">
        <v>64.2</v>
      </c>
    </row>
    <row r="66" spans="1:7" ht="12" customHeight="1" x14ac:dyDescent="0.25">
      <c r="A66" s="73" t="s">
        <v>165</v>
      </c>
      <c r="B66" s="7" t="s">
        <v>4</v>
      </c>
      <c r="C66" s="12" t="s">
        <v>11</v>
      </c>
      <c r="D66" s="12" t="s">
        <v>101</v>
      </c>
      <c r="E66" s="74"/>
      <c r="F66" s="75"/>
      <c r="G66" s="2">
        <f>G67</f>
        <v>307.8</v>
      </c>
    </row>
    <row r="67" spans="1:7" ht="13.5" x14ac:dyDescent="0.25">
      <c r="A67" s="21" t="s">
        <v>21</v>
      </c>
      <c r="B67" s="109" t="s">
        <v>4</v>
      </c>
      <c r="C67" s="10" t="s">
        <v>11</v>
      </c>
      <c r="D67" s="10" t="s">
        <v>101</v>
      </c>
      <c r="E67" s="20" t="s">
        <v>159</v>
      </c>
      <c r="F67" s="75"/>
      <c r="G67" s="9">
        <f>G68</f>
        <v>307.8</v>
      </c>
    </row>
    <row r="68" spans="1:7" ht="39" x14ac:dyDescent="0.25">
      <c r="A68" s="58" t="s">
        <v>166</v>
      </c>
      <c r="B68" s="109" t="s">
        <v>4</v>
      </c>
      <c r="C68" s="10" t="s">
        <v>11</v>
      </c>
      <c r="D68" s="10" t="s">
        <v>101</v>
      </c>
      <c r="E68" s="10" t="s">
        <v>167</v>
      </c>
      <c r="F68" s="76"/>
      <c r="G68" s="9">
        <f>G69</f>
        <v>307.8</v>
      </c>
    </row>
    <row r="69" spans="1:7" ht="25.5" x14ac:dyDescent="0.2">
      <c r="A69" s="57" t="s">
        <v>29</v>
      </c>
      <c r="B69" s="7" t="s">
        <v>4</v>
      </c>
      <c r="C69" s="6" t="s">
        <v>11</v>
      </c>
      <c r="D69" s="6" t="s">
        <v>101</v>
      </c>
      <c r="E69" s="6" t="s">
        <v>167</v>
      </c>
      <c r="F69" s="56" t="s">
        <v>28</v>
      </c>
      <c r="G69" s="5">
        <f>G70</f>
        <v>307.8</v>
      </c>
    </row>
    <row r="70" spans="1:7" ht="25.5" x14ac:dyDescent="0.2">
      <c r="A70" s="57" t="s">
        <v>27</v>
      </c>
      <c r="B70" s="7" t="s">
        <v>4</v>
      </c>
      <c r="C70" s="6" t="s">
        <v>11</v>
      </c>
      <c r="D70" s="6" t="s">
        <v>101</v>
      </c>
      <c r="E70" s="6" t="s">
        <v>167</v>
      </c>
      <c r="F70" s="56" t="s">
        <v>24</v>
      </c>
      <c r="G70" s="5">
        <v>307.8</v>
      </c>
    </row>
    <row r="71" spans="1:7" ht="38.25" x14ac:dyDescent="0.2">
      <c r="A71" s="13" t="s">
        <v>136</v>
      </c>
      <c r="B71" s="15" t="s">
        <v>4</v>
      </c>
      <c r="C71" s="14" t="s">
        <v>11</v>
      </c>
      <c r="D71" s="14" t="s">
        <v>43</v>
      </c>
      <c r="E71" s="12"/>
      <c r="F71" s="12"/>
      <c r="G71" s="2">
        <f>G72</f>
        <v>2088.8000000000002</v>
      </c>
    </row>
    <row r="72" spans="1:7" ht="13.5" x14ac:dyDescent="0.25">
      <c r="A72" s="21" t="s">
        <v>21</v>
      </c>
      <c r="B72" s="111" t="s">
        <v>4</v>
      </c>
      <c r="C72" s="19" t="s">
        <v>11</v>
      </c>
      <c r="D72" s="19" t="s">
        <v>43</v>
      </c>
      <c r="E72" s="20" t="s">
        <v>159</v>
      </c>
      <c r="F72" s="19"/>
      <c r="G72" s="9">
        <f>G73+G76+G79</f>
        <v>2088.8000000000002</v>
      </c>
    </row>
    <row r="73" spans="1:7" ht="25.5" customHeight="1" x14ac:dyDescent="0.2">
      <c r="A73" s="55" t="s">
        <v>135</v>
      </c>
      <c r="B73" s="15" t="s">
        <v>4</v>
      </c>
      <c r="C73" s="17" t="s">
        <v>11</v>
      </c>
      <c r="D73" s="17" t="s">
        <v>43</v>
      </c>
      <c r="E73" s="26" t="s">
        <v>160</v>
      </c>
      <c r="F73" s="17"/>
      <c r="G73" s="5">
        <f>G74</f>
        <v>1510.1</v>
      </c>
    </row>
    <row r="74" spans="1:7" ht="51" x14ac:dyDescent="0.2">
      <c r="A74" s="18" t="s">
        <v>76</v>
      </c>
      <c r="B74" s="15" t="s">
        <v>4</v>
      </c>
      <c r="C74" s="17" t="s">
        <v>11</v>
      </c>
      <c r="D74" s="17" t="s">
        <v>43</v>
      </c>
      <c r="E74" s="26" t="s">
        <v>160</v>
      </c>
      <c r="F74" s="17" t="s">
        <v>75</v>
      </c>
      <c r="G74" s="5">
        <f>G75</f>
        <v>1510.1</v>
      </c>
    </row>
    <row r="75" spans="1:7" ht="25.5" x14ac:dyDescent="0.2">
      <c r="A75" s="18" t="s">
        <v>132</v>
      </c>
      <c r="B75" s="15" t="s">
        <v>4</v>
      </c>
      <c r="C75" s="17" t="s">
        <v>11</v>
      </c>
      <c r="D75" s="17" t="s">
        <v>43</v>
      </c>
      <c r="E75" s="26" t="s">
        <v>160</v>
      </c>
      <c r="F75" s="17" t="s">
        <v>131</v>
      </c>
      <c r="G75" s="5">
        <v>1510.1</v>
      </c>
    </row>
    <row r="76" spans="1:7" ht="25.5" x14ac:dyDescent="0.2">
      <c r="A76" s="18" t="s">
        <v>45</v>
      </c>
      <c r="B76" s="15" t="s">
        <v>4</v>
      </c>
      <c r="C76" s="17" t="s">
        <v>11</v>
      </c>
      <c r="D76" s="17" t="s">
        <v>43</v>
      </c>
      <c r="E76" s="26" t="s">
        <v>161</v>
      </c>
      <c r="F76" s="17"/>
      <c r="G76" s="5">
        <f>G77</f>
        <v>0</v>
      </c>
    </row>
    <row r="77" spans="1:7" ht="25.5" x14ac:dyDescent="0.2">
      <c r="A77" s="18" t="s">
        <v>29</v>
      </c>
      <c r="B77" s="15" t="s">
        <v>4</v>
      </c>
      <c r="C77" s="17" t="s">
        <v>11</v>
      </c>
      <c r="D77" s="17" t="s">
        <v>43</v>
      </c>
      <c r="E77" s="26" t="s">
        <v>161</v>
      </c>
      <c r="F77" s="17" t="s">
        <v>28</v>
      </c>
      <c r="G77" s="5">
        <f>G78</f>
        <v>0</v>
      </c>
    </row>
    <row r="78" spans="1:7" ht="25.5" x14ac:dyDescent="0.2">
      <c r="A78" s="18" t="s">
        <v>27</v>
      </c>
      <c r="B78" s="15" t="s">
        <v>4</v>
      </c>
      <c r="C78" s="17" t="s">
        <v>11</v>
      </c>
      <c r="D78" s="17" t="s">
        <v>43</v>
      </c>
      <c r="E78" s="26" t="s">
        <v>161</v>
      </c>
      <c r="F78" s="17" t="s">
        <v>24</v>
      </c>
      <c r="G78" s="5"/>
    </row>
    <row r="79" spans="1:7" ht="25.5" x14ac:dyDescent="0.2">
      <c r="A79" s="18" t="s">
        <v>134</v>
      </c>
      <c r="B79" s="15" t="s">
        <v>4</v>
      </c>
      <c r="C79" s="17" t="s">
        <v>11</v>
      </c>
      <c r="D79" s="17" t="s">
        <v>43</v>
      </c>
      <c r="E79" s="26" t="s">
        <v>168</v>
      </c>
      <c r="F79" s="17"/>
      <c r="G79" s="5">
        <f>G80</f>
        <v>578.70000000000005</v>
      </c>
    </row>
    <row r="80" spans="1:7" ht="51" x14ac:dyDescent="0.2">
      <c r="A80" s="18" t="s">
        <v>133</v>
      </c>
      <c r="B80" s="15" t="s">
        <v>4</v>
      </c>
      <c r="C80" s="17" t="s">
        <v>11</v>
      </c>
      <c r="D80" s="17" t="s">
        <v>43</v>
      </c>
      <c r="E80" s="26" t="s">
        <v>168</v>
      </c>
      <c r="F80" s="17" t="s">
        <v>75</v>
      </c>
      <c r="G80" s="5">
        <f>G81</f>
        <v>578.70000000000005</v>
      </c>
    </row>
    <row r="81" spans="1:7" ht="25.5" x14ac:dyDescent="0.2">
      <c r="A81" s="18" t="s">
        <v>132</v>
      </c>
      <c r="B81" s="15" t="s">
        <v>4</v>
      </c>
      <c r="C81" s="17" t="s">
        <v>11</v>
      </c>
      <c r="D81" s="17" t="s">
        <v>43</v>
      </c>
      <c r="E81" s="26" t="s">
        <v>168</v>
      </c>
      <c r="F81" s="17" t="s">
        <v>131</v>
      </c>
      <c r="G81" s="5">
        <v>578.70000000000005</v>
      </c>
    </row>
    <row r="82" spans="1:7" x14ac:dyDescent="0.2">
      <c r="A82" s="16" t="s">
        <v>130</v>
      </c>
      <c r="B82" s="15" t="s">
        <v>4</v>
      </c>
      <c r="C82" s="14" t="s">
        <v>11</v>
      </c>
      <c r="D82" s="14" t="s">
        <v>35</v>
      </c>
      <c r="E82" s="14"/>
      <c r="F82" s="14"/>
      <c r="G82" s="2">
        <f>G83</f>
        <v>600</v>
      </c>
    </row>
    <row r="83" spans="1:7" ht="18.75" customHeight="1" x14ac:dyDescent="0.25">
      <c r="A83" s="21" t="s">
        <v>21</v>
      </c>
      <c r="B83" s="111" t="s">
        <v>4</v>
      </c>
      <c r="C83" s="19" t="s">
        <v>11</v>
      </c>
      <c r="D83" s="19" t="s">
        <v>35</v>
      </c>
      <c r="E83" s="20" t="s">
        <v>159</v>
      </c>
      <c r="F83" s="19"/>
      <c r="G83" s="9">
        <f>G84</f>
        <v>600</v>
      </c>
    </row>
    <row r="84" spans="1:7" x14ac:dyDescent="0.2">
      <c r="A84" s="27" t="s">
        <v>129</v>
      </c>
      <c r="B84" s="54" t="s">
        <v>4</v>
      </c>
      <c r="C84" s="23" t="s">
        <v>11</v>
      </c>
      <c r="D84" s="23" t="s">
        <v>35</v>
      </c>
      <c r="E84" s="23" t="s">
        <v>170</v>
      </c>
      <c r="F84" s="23"/>
      <c r="G84" s="5">
        <f>G85</f>
        <v>600</v>
      </c>
    </row>
    <row r="85" spans="1:7" ht="16.5" customHeight="1" x14ac:dyDescent="0.2">
      <c r="A85" s="27" t="s">
        <v>72</v>
      </c>
      <c r="B85" s="54" t="s">
        <v>4</v>
      </c>
      <c r="C85" s="23" t="s">
        <v>11</v>
      </c>
      <c r="D85" s="23" t="s">
        <v>35</v>
      </c>
      <c r="E85" s="23" t="s">
        <v>170</v>
      </c>
      <c r="F85" s="23" t="s">
        <v>71</v>
      </c>
      <c r="G85" s="5">
        <f>G86</f>
        <v>600</v>
      </c>
    </row>
    <row r="86" spans="1:7" ht="15.75" customHeight="1" x14ac:dyDescent="0.2">
      <c r="A86" s="32" t="s">
        <v>128</v>
      </c>
      <c r="B86" s="54" t="s">
        <v>4</v>
      </c>
      <c r="C86" s="23" t="s">
        <v>11</v>
      </c>
      <c r="D86" s="23" t="s">
        <v>35</v>
      </c>
      <c r="E86" s="23" t="s">
        <v>170</v>
      </c>
      <c r="F86" s="23" t="s">
        <v>127</v>
      </c>
      <c r="G86" s="5">
        <v>600</v>
      </c>
    </row>
    <row r="87" spans="1:7" ht="15.75" customHeight="1" x14ac:dyDescent="0.2">
      <c r="A87" s="32" t="s">
        <v>391</v>
      </c>
      <c r="B87" s="15" t="s">
        <v>4</v>
      </c>
      <c r="C87" s="14" t="s">
        <v>11</v>
      </c>
      <c r="D87" s="14" t="s">
        <v>17</v>
      </c>
      <c r="E87" s="23"/>
      <c r="F87" s="23"/>
      <c r="G87" s="2">
        <f>G88+G95</f>
        <v>4215.5</v>
      </c>
    </row>
    <row r="88" spans="1:7" ht="25.5" customHeight="1" x14ac:dyDescent="0.2">
      <c r="A88" s="43" t="s">
        <v>390</v>
      </c>
      <c r="B88" s="20" t="s">
        <v>4</v>
      </c>
      <c r="C88" s="19" t="s">
        <v>11</v>
      </c>
      <c r="D88" s="19" t="s">
        <v>17</v>
      </c>
      <c r="E88" s="24" t="s">
        <v>389</v>
      </c>
      <c r="F88" s="24"/>
      <c r="G88" s="9">
        <f>G89+G92</f>
        <v>502.5</v>
      </c>
    </row>
    <row r="89" spans="1:7" ht="64.5" customHeight="1" x14ac:dyDescent="0.2">
      <c r="A89" s="43" t="s">
        <v>388</v>
      </c>
      <c r="B89" s="20" t="s">
        <v>4</v>
      </c>
      <c r="C89" s="19" t="s">
        <v>11</v>
      </c>
      <c r="D89" s="19" t="s">
        <v>17</v>
      </c>
      <c r="E89" s="24" t="s">
        <v>386</v>
      </c>
      <c r="F89" s="24"/>
      <c r="G89" s="9">
        <f>G90</f>
        <v>2.5</v>
      </c>
    </row>
    <row r="90" spans="1:7" ht="27" customHeight="1" x14ac:dyDescent="0.2">
      <c r="A90" s="18" t="s">
        <v>29</v>
      </c>
      <c r="B90" s="26" t="s">
        <v>4</v>
      </c>
      <c r="C90" s="17" t="s">
        <v>11</v>
      </c>
      <c r="D90" s="17" t="s">
        <v>17</v>
      </c>
      <c r="E90" s="23" t="s">
        <v>386</v>
      </c>
      <c r="F90" s="23" t="s">
        <v>28</v>
      </c>
      <c r="G90" s="5">
        <f>G91</f>
        <v>2.5</v>
      </c>
    </row>
    <row r="91" spans="1:7" ht="30" customHeight="1" x14ac:dyDescent="0.2">
      <c r="A91" s="18" t="s">
        <v>27</v>
      </c>
      <c r="B91" s="26" t="s">
        <v>4</v>
      </c>
      <c r="C91" s="17" t="s">
        <v>11</v>
      </c>
      <c r="D91" s="17" t="s">
        <v>17</v>
      </c>
      <c r="E91" s="23" t="s">
        <v>386</v>
      </c>
      <c r="F91" s="23" t="s">
        <v>24</v>
      </c>
      <c r="G91" s="5">
        <v>2.5</v>
      </c>
    </row>
    <row r="92" spans="1:7" ht="80.25" customHeight="1" x14ac:dyDescent="0.2">
      <c r="A92" s="43" t="s">
        <v>387</v>
      </c>
      <c r="B92" s="20" t="s">
        <v>4</v>
      </c>
      <c r="C92" s="19" t="s">
        <v>11</v>
      </c>
      <c r="D92" s="19" t="s">
        <v>17</v>
      </c>
      <c r="E92" s="24" t="s">
        <v>423</v>
      </c>
      <c r="F92" s="24"/>
      <c r="G92" s="9">
        <f>G93</f>
        <v>500</v>
      </c>
    </row>
    <row r="93" spans="1:7" ht="24.75" customHeight="1" x14ac:dyDescent="0.2">
      <c r="A93" s="18" t="s">
        <v>29</v>
      </c>
      <c r="B93" s="26" t="s">
        <v>4</v>
      </c>
      <c r="C93" s="17" t="s">
        <v>11</v>
      </c>
      <c r="D93" s="17" t="s">
        <v>17</v>
      </c>
      <c r="E93" s="23" t="s">
        <v>423</v>
      </c>
      <c r="F93" s="23" t="s">
        <v>28</v>
      </c>
      <c r="G93" s="5">
        <f>G94</f>
        <v>500</v>
      </c>
    </row>
    <row r="94" spans="1:7" ht="27.75" customHeight="1" x14ac:dyDescent="0.2">
      <c r="A94" s="18" t="s">
        <v>27</v>
      </c>
      <c r="B94" s="26" t="s">
        <v>4</v>
      </c>
      <c r="C94" s="17" t="s">
        <v>11</v>
      </c>
      <c r="D94" s="17" t="s">
        <v>17</v>
      </c>
      <c r="E94" s="23" t="s">
        <v>423</v>
      </c>
      <c r="F94" s="23" t="s">
        <v>24</v>
      </c>
      <c r="G94" s="5">
        <v>500</v>
      </c>
    </row>
    <row r="95" spans="1:7" ht="14.25" customHeight="1" x14ac:dyDescent="0.25">
      <c r="A95" s="21" t="s">
        <v>21</v>
      </c>
      <c r="B95" s="150" t="s">
        <v>4</v>
      </c>
      <c r="C95" s="24" t="s">
        <v>11</v>
      </c>
      <c r="D95" s="24" t="s">
        <v>17</v>
      </c>
      <c r="E95" s="20" t="s">
        <v>159</v>
      </c>
      <c r="F95" s="24"/>
      <c r="G95" s="9">
        <f>G96+G99</f>
        <v>3713</v>
      </c>
    </row>
    <row r="96" spans="1:7" ht="27.75" customHeight="1" x14ac:dyDescent="0.25">
      <c r="A96" s="21" t="s">
        <v>385</v>
      </c>
      <c r="B96" s="150" t="s">
        <v>4</v>
      </c>
      <c r="C96" s="24" t="s">
        <v>11</v>
      </c>
      <c r="D96" s="24" t="s">
        <v>17</v>
      </c>
      <c r="E96" s="20" t="s">
        <v>384</v>
      </c>
      <c r="F96" s="24"/>
      <c r="G96" s="5">
        <f>G97</f>
        <v>425</v>
      </c>
    </row>
    <row r="97" spans="1:7" ht="27.75" customHeight="1" x14ac:dyDescent="0.2">
      <c r="A97" s="18" t="s">
        <v>29</v>
      </c>
      <c r="B97" s="54" t="s">
        <v>4</v>
      </c>
      <c r="C97" s="23" t="s">
        <v>11</v>
      </c>
      <c r="D97" s="23" t="s">
        <v>17</v>
      </c>
      <c r="E97" s="26" t="s">
        <v>384</v>
      </c>
      <c r="F97" s="17" t="s">
        <v>28</v>
      </c>
      <c r="G97" s="5">
        <f>G98</f>
        <v>425</v>
      </c>
    </row>
    <row r="98" spans="1:7" ht="27.75" customHeight="1" x14ac:dyDescent="0.2">
      <c r="A98" s="18" t="s">
        <v>27</v>
      </c>
      <c r="B98" s="54" t="s">
        <v>4</v>
      </c>
      <c r="C98" s="23" t="s">
        <v>11</v>
      </c>
      <c r="D98" s="23" t="s">
        <v>17</v>
      </c>
      <c r="E98" s="26" t="s">
        <v>384</v>
      </c>
      <c r="F98" s="17" t="s">
        <v>24</v>
      </c>
      <c r="G98" s="5">
        <v>425</v>
      </c>
    </row>
    <row r="99" spans="1:7" ht="75.75" customHeight="1" x14ac:dyDescent="0.25">
      <c r="A99" s="22" t="s">
        <v>424</v>
      </c>
      <c r="B99" s="150" t="s">
        <v>4</v>
      </c>
      <c r="C99" s="24" t="s">
        <v>11</v>
      </c>
      <c r="D99" s="24" t="s">
        <v>17</v>
      </c>
      <c r="E99" s="20" t="s">
        <v>425</v>
      </c>
      <c r="F99" s="19"/>
      <c r="G99" s="9">
        <f>G100</f>
        <v>3288</v>
      </c>
    </row>
    <row r="100" spans="1:7" ht="27.75" customHeight="1" x14ac:dyDescent="0.2">
      <c r="A100" s="18" t="s">
        <v>29</v>
      </c>
      <c r="B100" s="54" t="s">
        <v>4</v>
      </c>
      <c r="C100" s="23" t="s">
        <v>11</v>
      </c>
      <c r="D100" s="23" t="s">
        <v>17</v>
      </c>
      <c r="E100" s="26" t="s">
        <v>425</v>
      </c>
      <c r="F100" s="17" t="s">
        <v>28</v>
      </c>
      <c r="G100" s="5">
        <f>G101</f>
        <v>3288</v>
      </c>
    </row>
    <row r="101" spans="1:7" ht="27.75" customHeight="1" x14ac:dyDescent="0.2">
      <c r="A101" s="18" t="s">
        <v>27</v>
      </c>
      <c r="B101" s="54" t="s">
        <v>4</v>
      </c>
      <c r="C101" s="23" t="s">
        <v>11</v>
      </c>
      <c r="D101" s="23" t="s">
        <v>17</v>
      </c>
      <c r="E101" s="26" t="s">
        <v>425</v>
      </c>
      <c r="F101" s="17" t="s">
        <v>24</v>
      </c>
      <c r="G101" s="5">
        <v>3288</v>
      </c>
    </row>
    <row r="102" spans="1:7" x14ac:dyDescent="0.2">
      <c r="A102" s="53" t="s">
        <v>126</v>
      </c>
      <c r="B102" s="52" t="s">
        <v>4</v>
      </c>
      <c r="C102" s="51" t="s">
        <v>25</v>
      </c>
      <c r="D102" s="51"/>
      <c r="E102" s="51"/>
      <c r="F102" s="51"/>
      <c r="G102" s="2">
        <f>G103</f>
        <v>1851.3</v>
      </c>
    </row>
    <row r="103" spans="1:7" x14ac:dyDescent="0.2">
      <c r="A103" s="13" t="s">
        <v>125</v>
      </c>
      <c r="B103" s="7" t="s">
        <v>4</v>
      </c>
      <c r="C103" s="12" t="s">
        <v>25</v>
      </c>
      <c r="D103" s="12" t="s">
        <v>2</v>
      </c>
      <c r="E103" s="12"/>
      <c r="F103" s="12"/>
      <c r="G103" s="2">
        <f>G104</f>
        <v>1851.3</v>
      </c>
    </row>
    <row r="104" spans="1:7" ht="13.5" x14ac:dyDescent="0.25">
      <c r="A104" s="21" t="s">
        <v>21</v>
      </c>
      <c r="B104" s="111" t="s">
        <v>4</v>
      </c>
      <c r="C104" s="19" t="s">
        <v>25</v>
      </c>
      <c r="D104" s="19" t="s">
        <v>2</v>
      </c>
      <c r="E104" s="20" t="s">
        <v>159</v>
      </c>
      <c r="F104" s="12"/>
      <c r="G104" s="9">
        <f>G105</f>
        <v>1851.3</v>
      </c>
    </row>
    <row r="105" spans="1:7" ht="25.5" x14ac:dyDescent="0.2">
      <c r="A105" s="50" t="s">
        <v>124</v>
      </c>
      <c r="B105" s="7" t="s">
        <v>4</v>
      </c>
      <c r="C105" s="6" t="s">
        <v>25</v>
      </c>
      <c r="D105" s="6" t="s">
        <v>2</v>
      </c>
      <c r="E105" s="6" t="s">
        <v>171</v>
      </c>
      <c r="F105" s="6" t="s">
        <v>115</v>
      </c>
      <c r="G105" s="5">
        <f>G106</f>
        <v>1851.3</v>
      </c>
    </row>
    <row r="106" spans="1:7" x14ac:dyDescent="0.2">
      <c r="A106" s="50" t="s">
        <v>104</v>
      </c>
      <c r="B106" s="7" t="s">
        <v>4</v>
      </c>
      <c r="C106" s="6" t="s">
        <v>25</v>
      </c>
      <c r="D106" s="6" t="s">
        <v>2</v>
      </c>
      <c r="E106" s="6" t="s">
        <v>171</v>
      </c>
      <c r="F106" s="6" t="s">
        <v>6</v>
      </c>
      <c r="G106" s="5">
        <f>G107</f>
        <v>1851.3</v>
      </c>
    </row>
    <row r="107" spans="1:7" x14ac:dyDescent="0.2">
      <c r="A107" s="30" t="s">
        <v>123</v>
      </c>
      <c r="B107" s="7" t="s">
        <v>4</v>
      </c>
      <c r="C107" s="6" t="s">
        <v>25</v>
      </c>
      <c r="D107" s="6" t="s">
        <v>2</v>
      </c>
      <c r="E107" s="6" t="s">
        <v>171</v>
      </c>
      <c r="F107" s="6" t="s">
        <v>122</v>
      </c>
      <c r="G107" s="5">
        <v>1851.3</v>
      </c>
    </row>
    <row r="108" spans="1:7" ht="25.5" x14ac:dyDescent="0.2">
      <c r="A108" s="49" t="s">
        <v>121</v>
      </c>
      <c r="B108" s="41" t="s">
        <v>4</v>
      </c>
      <c r="C108" s="44" t="s">
        <v>2</v>
      </c>
      <c r="D108" s="44"/>
      <c r="E108" s="44"/>
      <c r="F108" s="44"/>
      <c r="G108" s="2">
        <f>G109</f>
        <v>8259.4</v>
      </c>
    </row>
    <row r="109" spans="1:7" ht="25.5" x14ac:dyDescent="0.2">
      <c r="A109" s="49" t="s">
        <v>120</v>
      </c>
      <c r="B109" s="41" t="s">
        <v>4</v>
      </c>
      <c r="C109" s="44" t="s">
        <v>2</v>
      </c>
      <c r="D109" s="44" t="s">
        <v>82</v>
      </c>
      <c r="E109" s="44"/>
      <c r="F109" s="44"/>
      <c r="G109" s="2">
        <f>G110</f>
        <v>8259.4</v>
      </c>
    </row>
    <row r="110" spans="1:7" ht="26.25" x14ac:dyDescent="0.25">
      <c r="A110" s="33" t="s">
        <v>119</v>
      </c>
      <c r="B110" s="110" t="s">
        <v>4</v>
      </c>
      <c r="C110" s="48" t="s">
        <v>2</v>
      </c>
      <c r="D110" s="48" t="s">
        <v>82</v>
      </c>
      <c r="E110" s="48" t="s">
        <v>172</v>
      </c>
      <c r="F110" s="48"/>
      <c r="G110" s="9">
        <f>G111+G117+G120+G114</f>
        <v>8259.4</v>
      </c>
    </row>
    <row r="111" spans="1:7" ht="25.5" x14ac:dyDescent="0.2">
      <c r="A111" s="25" t="s">
        <v>173</v>
      </c>
      <c r="B111" s="41" t="s">
        <v>4</v>
      </c>
      <c r="C111" s="46" t="s">
        <v>2</v>
      </c>
      <c r="D111" s="46" t="s">
        <v>82</v>
      </c>
      <c r="E111" s="46" t="s">
        <v>174</v>
      </c>
      <c r="F111" s="46"/>
      <c r="G111" s="5">
        <f>G112</f>
        <v>1422.4</v>
      </c>
    </row>
    <row r="112" spans="1:7" ht="25.5" x14ac:dyDescent="0.2">
      <c r="A112" s="25" t="s">
        <v>38</v>
      </c>
      <c r="B112" s="41" t="s">
        <v>4</v>
      </c>
      <c r="C112" s="46" t="s">
        <v>2</v>
      </c>
      <c r="D112" s="46" t="s">
        <v>82</v>
      </c>
      <c r="E112" s="46" t="s">
        <v>174</v>
      </c>
      <c r="F112" s="46">
        <v>600</v>
      </c>
      <c r="G112" s="5">
        <f>G113</f>
        <v>1422.4</v>
      </c>
    </row>
    <row r="113" spans="1:7" x14ac:dyDescent="0.2">
      <c r="A113" s="30" t="s">
        <v>61</v>
      </c>
      <c r="B113" s="41" t="s">
        <v>4</v>
      </c>
      <c r="C113" s="46" t="s">
        <v>2</v>
      </c>
      <c r="D113" s="46" t="s">
        <v>82</v>
      </c>
      <c r="E113" s="46" t="s">
        <v>174</v>
      </c>
      <c r="F113" s="46">
        <v>610</v>
      </c>
      <c r="G113" s="5">
        <v>1422.4</v>
      </c>
    </row>
    <row r="114" spans="1:7" ht="25.5" x14ac:dyDescent="0.2">
      <c r="A114" s="33" t="s">
        <v>411</v>
      </c>
      <c r="B114" s="41" t="s">
        <v>4</v>
      </c>
      <c r="C114" s="48" t="s">
        <v>2</v>
      </c>
      <c r="D114" s="48" t="s">
        <v>82</v>
      </c>
      <c r="E114" s="48" t="s">
        <v>412</v>
      </c>
      <c r="F114" s="48"/>
      <c r="G114" s="5">
        <f>G115</f>
        <v>6522</v>
      </c>
    </row>
    <row r="115" spans="1:7" ht="25.5" x14ac:dyDescent="0.2">
      <c r="A115" s="25" t="s">
        <v>38</v>
      </c>
      <c r="B115" s="41" t="s">
        <v>4</v>
      </c>
      <c r="C115" s="46" t="s">
        <v>2</v>
      </c>
      <c r="D115" s="46" t="s">
        <v>82</v>
      </c>
      <c r="E115" s="46" t="s">
        <v>412</v>
      </c>
      <c r="F115" s="46">
        <v>600</v>
      </c>
      <c r="G115" s="5">
        <f>G116</f>
        <v>6522</v>
      </c>
    </row>
    <row r="116" spans="1:7" x14ac:dyDescent="0.2">
      <c r="A116" s="30" t="s">
        <v>61</v>
      </c>
      <c r="B116" s="41" t="s">
        <v>4</v>
      </c>
      <c r="C116" s="46" t="s">
        <v>2</v>
      </c>
      <c r="D116" s="46" t="s">
        <v>82</v>
      </c>
      <c r="E116" s="46" t="s">
        <v>412</v>
      </c>
      <c r="F116" s="46">
        <v>610</v>
      </c>
      <c r="G116" s="5">
        <v>6522</v>
      </c>
    </row>
    <row r="117" spans="1:7" ht="55.5" customHeight="1" x14ac:dyDescent="0.25">
      <c r="A117" s="39" t="s">
        <v>175</v>
      </c>
      <c r="B117" s="110" t="s">
        <v>4</v>
      </c>
      <c r="C117" s="48" t="s">
        <v>2</v>
      </c>
      <c r="D117" s="48" t="s">
        <v>82</v>
      </c>
      <c r="E117" s="48" t="s">
        <v>176</v>
      </c>
      <c r="F117" s="48"/>
      <c r="G117" s="9">
        <f>G118</f>
        <v>299.2</v>
      </c>
    </row>
    <row r="118" spans="1:7" ht="25.5" x14ac:dyDescent="0.2">
      <c r="A118" s="18" t="s">
        <v>29</v>
      </c>
      <c r="B118" s="41" t="s">
        <v>4</v>
      </c>
      <c r="C118" s="46" t="s">
        <v>2</v>
      </c>
      <c r="D118" s="46" t="s">
        <v>82</v>
      </c>
      <c r="E118" s="46" t="s">
        <v>176</v>
      </c>
      <c r="F118" s="46">
        <v>200</v>
      </c>
      <c r="G118" s="5">
        <f>G119</f>
        <v>299.2</v>
      </c>
    </row>
    <row r="119" spans="1:7" ht="25.5" x14ac:dyDescent="0.2">
      <c r="A119" s="18" t="s">
        <v>27</v>
      </c>
      <c r="B119" s="41" t="s">
        <v>4</v>
      </c>
      <c r="C119" s="46" t="s">
        <v>2</v>
      </c>
      <c r="D119" s="46" t="s">
        <v>82</v>
      </c>
      <c r="E119" s="46" t="s">
        <v>176</v>
      </c>
      <c r="F119" s="46">
        <v>240</v>
      </c>
      <c r="G119" s="5">
        <v>299.2</v>
      </c>
    </row>
    <row r="120" spans="1:7" ht="45" customHeight="1" x14ac:dyDescent="0.25">
      <c r="A120" s="22" t="s">
        <v>177</v>
      </c>
      <c r="B120" s="110" t="s">
        <v>4</v>
      </c>
      <c r="C120" s="48" t="s">
        <v>2</v>
      </c>
      <c r="D120" s="48" t="s">
        <v>82</v>
      </c>
      <c r="E120" s="48" t="s">
        <v>178</v>
      </c>
      <c r="F120" s="48"/>
      <c r="G120" s="9">
        <f>G121</f>
        <v>15.8</v>
      </c>
    </row>
    <row r="121" spans="1:7" ht="25.5" x14ac:dyDescent="0.2">
      <c r="A121" s="18" t="s">
        <v>29</v>
      </c>
      <c r="B121" s="41" t="s">
        <v>4</v>
      </c>
      <c r="C121" s="46" t="s">
        <v>2</v>
      </c>
      <c r="D121" s="46" t="s">
        <v>82</v>
      </c>
      <c r="E121" s="46" t="s">
        <v>178</v>
      </c>
      <c r="F121" s="46">
        <v>200</v>
      </c>
      <c r="G121" s="5">
        <f>G122</f>
        <v>15.8</v>
      </c>
    </row>
    <row r="122" spans="1:7" ht="25.5" x14ac:dyDescent="0.2">
      <c r="A122" s="18" t="s">
        <v>27</v>
      </c>
      <c r="B122" s="41" t="s">
        <v>4</v>
      </c>
      <c r="C122" s="46" t="s">
        <v>2</v>
      </c>
      <c r="D122" s="46" t="s">
        <v>82</v>
      </c>
      <c r="E122" s="46" t="s">
        <v>178</v>
      </c>
      <c r="F122" s="46">
        <v>240</v>
      </c>
      <c r="G122" s="5">
        <v>15.8</v>
      </c>
    </row>
    <row r="123" spans="1:7" ht="18" customHeight="1" x14ac:dyDescent="0.2">
      <c r="A123" s="16" t="s">
        <v>118</v>
      </c>
      <c r="B123" s="15" t="s">
        <v>4</v>
      </c>
      <c r="C123" s="14" t="s">
        <v>48</v>
      </c>
      <c r="D123" s="14"/>
      <c r="E123" s="14"/>
      <c r="F123" s="14"/>
      <c r="G123" s="2">
        <f>G152+G132+G137+G124</f>
        <v>48512.3</v>
      </c>
    </row>
    <row r="124" spans="1:7" ht="18" customHeight="1" x14ac:dyDescent="0.2">
      <c r="A124" s="73" t="s">
        <v>296</v>
      </c>
      <c r="B124" s="63">
        <v>203</v>
      </c>
      <c r="C124" s="75" t="s">
        <v>48</v>
      </c>
      <c r="D124" s="75" t="s">
        <v>101</v>
      </c>
      <c r="E124" s="75"/>
      <c r="F124" s="75"/>
      <c r="G124" s="2">
        <f>G125+G128</f>
        <v>718.6</v>
      </c>
    </row>
    <row r="125" spans="1:7" ht="42.75" customHeight="1" x14ac:dyDescent="0.2">
      <c r="A125" s="58" t="s">
        <v>297</v>
      </c>
      <c r="B125" s="63">
        <v>203</v>
      </c>
      <c r="C125" s="76" t="s">
        <v>48</v>
      </c>
      <c r="D125" s="76" t="s">
        <v>101</v>
      </c>
      <c r="E125" s="76" t="s">
        <v>298</v>
      </c>
      <c r="F125" s="76"/>
      <c r="G125" s="9">
        <f>G126</f>
        <v>270</v>
      </c>
    </row>
    <row r="126" spans="1:7" ht="25.5" x14ac:dyDescent="0.2">
      <c r="A126" s="57" t="s">
        <v>29</v>
      </c>
      <c r="B126" s="63">
        <v>203</v>
      </c>
      <c r="C126" s="56" t="s">
        <v>48</v>
      </c>
      <c r="D126" s="56" t="s">
        <v>101</v>
      </c>
      <c r="E126" s="56" t="s">
        <v>298</v>
      </c>
      <c r="F126" s="56" t="s">
        <v>28</v>
      </c>
      <c r="G126" s="5">
        <f>G127</f>
        <v>270</v>
      </c>
    </row>
    <row r="127" spans="1:7" ht="25.5" x14ac:dyDescent="0.2">
      <c r="A127" s="57" t="s">
        <v>27</v>
      </c>
      <c r="B127" s="63">
        <v>203</v>
      </c>
      <c r="C127" s="56" t="s">
        <v>48</v>
      </c>
      <c r="D127" s="56" t="s">
        <v>101</v>
      </c>
      <c r="E127" s="56" t="s">
        <v>298</v>
      </c>
      <c r="F127" s="56" t="s">
        <v>24</v>
      </c>
      <c r="G127" s="5">
        <v>270</v>
      </c>
    </row>
    <row r="128" spans="1:7" ht="15.75" customHeight="1" x14ac:dyDescent="0.25">
      <c r="A128" s="21" t="s">
        <v>21</v>
      </c>
      <c r="B128" s="148">
        <v>203</v>
      </c>
      <c r="C128" s="76" t="s">
        <v>48</v>
      </c>
      <c r="D128" s="76" t="s">
        <v>101</v>
      </c>
      <c r="E128" s="20" t="s">
        <v>159</v>
      </c>
      <c r="F128" s="76"/>
      <c r="G128" s="9">
        <f>G129</f>
        <v>448.6</v>
      </c>
    </row>
    <row r="129" spans="1:7" ht="51.75" customHeight="1" x14ac:dyDescent="0.25">
      <c r="A129" s="58" t="s">
        <v>413</v>
      </c>
      <c r="B129" s="148">
        <v>203</v>
      </c>
      <c r="C129" s="76" t="s">
        <v>48</v>
      </c>
      <c r="D129" s="76" t="s">
        <v>101</v>
      </c>
      <c r="E129" s="76" t="s">
        <v>414</v>
      </c>
      <c r="F129" s="76"/>
      <c r="G129" s="9">
        <f>G130</f>
        <v>448.6</v>
      </c>
    </row>
    <row r="130" spans="1:7" ht="25.5" x14ac:dyDescent="0.2">
      <c r="A130" s="57" t="s">
        <v>29</v>
      </c>
      <c r="B130" s="63">
        <v>203</v>
      </c>
      <c r="C130" s="56" t="s">
        <v>48</v>
      </c>
      <c r="D130" s="56" t="s">
        <v>101</v>
      </c>
      <c r="E130" s="56" t="s">
        <v>414</v>
      </c>
      <c r="F130" s="56" t="s">
        <v>28</v>
      </c>
      <c r="G130" s="5">
        <f>G131</f>
        <v>448.6</v>
      </c>
    </row>
    <row r="131" spans="1:7" ht="27" customHeight="1" x14ac:dyDescent="0.2">
      <c r="A131" s="57" t="s">
        <v>27</v>
      </c>
      <c r="B131" s="63">
        <v>203</v>
      </c>
      <c r="C131" s="56" t="s">
        <v>48</v>
      </c>
      <c r="D131" s="56" t="s">
        <v>101</v>
      </c>
      <c r="E131" s="56" t="s">
        <v>414</v>
      </c>
      <c r="F131" s="56" t="s">
        <v>24</v>
      </c>
      <c r="G131" s="5">
        <v>448.6</v>
      </c>
    </row>
    <row r="132" spans="1:7" x14ac:dyDescent="0.2">
      <c r="A132" s="16" t="s">
        <v>117</v>
      </c>
      <c r="B132" s="15" t="s">
        <v>4</v>
      </c>
      <c r="C132" s="14" t="s">
        <v>48</v>
      </c>
      <c r="D132" s="14" t="s">
        <v>68</v>
      </c>
      <c r="E132" s="14"/>
      <c r="F132" s="14"/>
      <c r="G132" s="2">
        <f>G133</f>
        <v>3000</v>
      </c>
    </row>
    <row r="133" spans="1:7" ht="26.25" x14ac:dyDescent="0.25">
      <c r="A133" s="22" t="s">
        <v>113</v>
      </c>
      <c r="B133" s="111" t="s">
        <v>4</v>
      </c>
      <c r="C133" s="19" t="s">
        <v>48</v>
      </c>
      <c r="D133" s="19" t="s">
        <v>68</v>
      </c>
      <c r="E133" s="24" t="s">
        <v>180</v>
      </c>
      <c r="F133" s="19"/>
      <c r="G133" s="9">
        <f>G134</f>
        <v>3000</v>
      </c>
    </row>
    <row r="134" spans="1:7" ht="25.5" x14ac:dyDescent="0.2">
      <c r="A134" s="25" t="s">
        <v>116</v>
      </c>
      <c r="B134" s="15" t="s">
        <v>4</v>
      </c>
      <c r="C134" s="17" t="s">
        <v>48</v>
      </c>
      <c r="D134" s="17" t="s">
        <v>68</v>
      </c>
      <c r="E134" s="24" t="s">
        <v>179</v>
      </c>
      <c r="F134" s="17" t="s">
        <v>115</v>
      </c>
      <c r="G134" s="5">
        <f>G135</f>
        <v>3000</v>
      </c>
    </row>
    <row r="135" spans="1:7" x14ac:dyDescent="0.2">
      <c r="A135" s="18" t="s">
        <v>72</v>
      </c>
      <c r="B135" s="15" t="s">
        <v>4</v>
      </c>
      <c r="C135" s="17" t="s">
        <v>48</v>
      </c>
      <c r="D135" s="17" t="s">
        <v>68</v>
      </c>
      <c r="E135" s="24" t="s">
        <v>179</v>
      </c>
      <c r="F135" s="17" t="s">
        <v>71</v>
      </c>
      <c r="G135" s="5">
        <f>G136</f>
        <v>3000</v>
      </c>
    </row>
    <row r="136" spans="1:7" ht="38.25" x14ac:dyDescent="0.2">
      <c r="A136" s="18" t="s">
        <v>110</v>
      </c>
      <c r="B136" s="15" t="s">
        <v>4</v>
      </c>
      <c r="C136" s="17" t="s">
        <v>48</v>
      </c>
      <c r="D136" s="17" t="s">
        <v>68</v>
      </c>
      <c r="E136" s="24" t="s">
        <v>179</v>
      </c>
      <c r="F136" s="17" t="s">
        <v>109</v>
      </c>
      <c r="G136" s="5">
        <v>3000</v>
      </c>
    </row>
    <row r="137" spans="1:7" x14ac:dyDescent="0.2">
      <c r="A137" s="16" t="s">
        <v>114</v>
      </c>
      <c r="B137" s="15" t="s">
        <v>4</v>
      </c>
      <c r="C137" s="14" t="s">
        <v>48</v>
      </c>
      <c r="D137" s="14" t="s">
        <v>82</v>
      </c>
      <c r="E137" s="14"/>
      <c r="F137" s="14"/>
      <c r="G137" s="2">
        <f>G138</f>
        <v>42150.100000000006</v>
      </c>
    </row>
    <row r="138" spans="1:7" ht="26.25" x14ac:dyDescent="0.25">
      <c r="A138" s="22" t="s">
        <v>113</v>
      </c>
      <c r="B138" s="111" t="s">
        <v>4</v>
      </c>
      <c r="C138" s="19" t="s">
        <v>48</v>
      </c>
      <c r="D138" s="19" t="s">
        <v>82</v>
      </c>
      <c r="E138" s="24" t="s">
        <v>180</v>
      </c>
      <c r="F138" s="14"/>
      <c r="G138" s="9">
        <f>G139+G144+G149</f>
        <v>42150.100000000006</v>
      </c>
    </row>
    <row r="139" spans="1:7" ht="39" x14ac:dyDescent="0.25">
      <c r="A139" s="33" t="s">
        <v>112</v>
      </c>
      <c r="B139" s="111" t="s">
        <v>4</v>
      </c>
      <c r="C139" s="19" t="s">
        <v>48</v>
      </c>
      <c r="D139" s="19" t="s">
        <v>82</v>
      </c>
      <c r="E139" s="24" t="s">
        <v>181</v>
      </c>
      <c r="F139" s="19"/>
      <c r="G139" s="9">
        <f>G140+G142</f>
        <v>3078.4</v>
      </c>
    </row>
    <row r="140" spans="1:7" ht="25.5" x14ac:dyDescent="0.2">
      <c r="A140" s="18" t="s">
        <v>29</v>
      </c>
      <c r="B140" s="15" t="s">
        <v>4</v>
      </c>
      <c r="C140" s="17" t="s">
        <v>48</v>
      </c>
      <c r="D140" s="17" t="s">
        <v>82</v>
      </c>
      <c r="E140" s="23" t="s">
        <v>181</v>
      </c>
      <c r="F140" s="17" t="s">
        <v>28</v>
      </c>
      <c r="G140" s="5">
        <f>G141</f>
        <v>1599</v>
      </c>
    </row>
    <row r="141" spans="1:7" ht="25.5" x14ac:dyDescent="0.2">
      <c r="A141" s="18" t="s">
        <v>27</v>
      </c>
      <c r="B141" s="15" t="s">
        <v>4</v>
      </c>
      <c r="C141" s="17" t="s">
        <v>48</v>
      </c>
      <c r="D141" s="17" t="s">
        <v>82</v>
      </c>
      <c r="E141" s="23" t="s">
        <v>181</v>
      </c>
      <c r="F141" s="17" t="s">
        <v>24</v>
      </c>
      <c r="G141" s="5">
        <v>1599</v>
      </c>
    </row>
    <row r="142" spans="1:7" x14ac:dyDescent="0.2">
      <c r="A142" s="57" t="s">
        <v>104</v>
      </c>
      <c r="B142" s="15" t="s">
        <v>4</v>
      </c>
      <c r="C142" s="56" t="s">
        <v>48</v>
      </c>
      <c r="D142" s="56" t="s">
        <v>82</v>
      </c>
      <c r="E142" s="87" t="s">
        <v>181</v>
      </c>
      <c r="F142" s="56" t="s">
        <v>6</v>
      </c>
      <c r="G142" s="5">
        <f>G143</f>
        <v>1479.4</v>
      </c>
    </row>
    <row r="143" spans="1:7" x14ac:dyDescent="0.2">
      <c r="A143" s="57" t="s">
        <v>246</v>
      </c>
      <c r="B143" s="15" t="s">
        <v>4</v>
      </c>
      <c r="C143" s="56" t="s">
        <v>48</v>
      </c>
      <c r="D143" s="56" t="s">
        <v>82</v>
      </c>
      <c r="E143" s="87" t="s">
        <v>181</v>
      </c>
      <c r="F143" s="56" t="s">
        <v>243</v>
      </c>
      <c r="G143" s="5">
        <v>1479.4</v>
      </c>
    </row>
    <row r="144" spans="1:7" ht="63.75" x14ac:dyDescent="0.2">
      <c r="A144" s="22" t="s">
        <v>200</v>
      </c>
      <c r="B144" s="15" t="s">
        <v>4</v>
      </c>
      <c r="C144" s="19" t="s">
        <v>48</v>
      </c>
      <c r="D144" s="19" t="s">
        <v>82</v>
      </c>
      <c r="E144" s="19" t="s">
        <v>182</v>
      </c>
      <c r="F144" s="19"/>
      <c r="G144" s="9">
        <f>G145+G147</f>
        <v>38688.800000000003</v>
      </c>
    </row>
    <row r="145" spans="1:7" ht="25.5" x14ac:dyDescent="0.2">
      <c r="A145" s="18" t="s">
        <v>29</v>
      </c>
      <c r="B145" s="15" t="s">
        <v>4</v>
      </c>
      <c r="C145" s="17" t="s">
        <v>48</v>
      </c>
      <c r="D145" s="17" t="s">
        <v>82</v>
      </c>
      <c r="E145" s="17" t="s">
        <v>182</v>
      </c>
      <c r="F145" s="17" t="s">
        <v>28</v>
      </c>
      <c r="G145" s="5">
        <f>G146</f>
        <v>7274.4</v>
      </c>
    </row>
    <row r="146" spans="1:7" ht="25.5" x14ac:dyDescent="0.2">
      <c r="A146" s="18" t="s">
        <v>27</v>
      </c>
      <c r="B146" s="15" t="s">
        <v>4</v>
      </c>
      <c r="C146" s="17" t="s">
        <v>48</v>
      </c>
      <c r="D146" s="17" t="s">
        <v>82</v>
      </c>
      <c r="E146" s="17" t="s">
        <v>182</v>
      </c>
      <c r="F146" s="17" t="s">
        <v>24</v>
      </c>
      <c r="G146" s="5">
        <v>7274.4</v>
      </c>
    </row>
    <row r="147" spans="1:7" x14ac:dyDescent="0.2">
      <c r="A147" s="18" t="s">
        <v>104</v>
      </c>
      <c r="B147" s="15" t="s">
        <v>4</v>
      </c>
      <c r="C147" s="17" t="s">
        <v>48</v>
      </c>
      <c r="D147" s="17" t="s">
        <v>82</v>
      </c>
      <c r="E147" s="17" t="s">
        <v>182</v>
      </c>
      <c r="F147" s="17" t="s">
        <v>6</v>
      </c>
      <c r="G147" s="5">
        <f>G148</f>
        <v>31414.400000000001</v>
      </c>
    </row>
    <row r="148" spans="1:7" x14ac:dyDescent="0.2">
      <c r="A148" s="57" t="s">
        <v>246</v>
      </c>
      <c r="B148" s="15" t="s">
        <v>4</v>
      </c>
      <c r="C148" s="17" t="s">
        <v>48</v>
      </c>
      <c r="D148" s="17" t="s">
        <v>82</v>
      </c>
      <c r="E148" s="17" t="s">
        <v>182</v>
      </c>
      <c r="F148" s="17" t="s">
        <v>243</v>
      </c>
      <c r="G148" s="5">
        <v>31414.400000000001</v>
      </c>
    </row>
    <row r="149" spans="1:7" ht="57.75" customHeight="1" x14ac:dyDescent="0.25">
      <c r="A149" s="22" t="s">
        <v>183</v>
      </c>
      <c r="B149" s="111" t="s">
        <v>4</v>
      </c>
      <c r="C149" s="19" t="s">
        <v>48</v>
      </c>
      <c r="D149" s="19" t="s">
        <v>82</v>
      </c>
      <c r="E149" s="19" t="s">
        <v>184</v>
      </c>
      <c r="F149" s="19"/>
      <c r="G149" s="9">
        <f>G150</f>
        <v>382.9</v>
      </c>
    </row>
    <row r="150" spans="1:7" ht="25.5" x14ac:dyDescent="0.2">
      <c r="A150" s="18" t="s">
        <v>29</v>
      </c>
      <c r="B150" s="15" t="s">
        <v>4</v>
      </c>
      <c r="C150" s="17" t="s">
        <v>48</v>
      </c>
      <c r="D150" s="17" t="s">
        <v>82</v>
      </c>
      <c r="E150" s="17" t="s">
        <v>184</v>
      </c>
      <c r="F150" s="17" t="s">
        <v>28</v>
      </c>
      <c r="G150" s="5">
        <f>G151</f>
        <v>382.9</v>
      </c>
    </row>
    <row r="151" spans="1:7" ht="25.5" x14ac:dyDescent="0.2">
      <c r="A151" s="18" t="s">
        <v>27</v>
      </c>
      <c r="B151" s="15" t="s">
        <v>4</v>
      </c>
      <c r="C151" s="17" t="s">
        <v>48</v>
      </c>
      <c r="D151" s="17" t="s">
        <v>82</v>
      </c>
      <c r="E151" s="17" t="s">
        <v>184</v>
      </c>
      <c r="F151" s="17" t="s">
        <v>24</v>
      </c>
      <c r="G151" s="5">
        <v>382.9</v>
      </c>
    </row>
    <row r="152" spans="1:7" x14ac:dyDescent="0.2">
      <c r="A152" s="16" t="s">
        <v>111</v>
      </c>
      <c r="B152" s="15" t="s">
        <v>4</v>
      </c>
      <c r="C152" s="14" t="s">
        <v>48</v>
      </c>
      <c r="D152" s="14" t="s">
        <v>26</v>
      </c>
      <c r="E152" s="14"/>
      <c r="F152" s="17"/>
      <c r="G152" s="2">
        <f>G153+G160</f>
        <v>2643.6</v>
      </c>
    </row>
    <row r="153" spans="1:7" ht="26.25" x14ac:dyDescent="0.25">
      <c r="A153" s="22" t="s">
        <v>185</v>
      </c>
      <c r="B153" s="149" t="s">
        <v>4</v>
      </c>
      <c r="C153" s="48" t="s">
        <v>48</v>
      </c>
      <c r="D153" s="48" t="s">
        <v>26</v>
      </c>
      <c r="E153" s="36" t="s">
        <v>186</v>
      </c>
      <c r="F153" s="19"/>
      <c r="G153" s="9">
        <f>G154+G157</f>
        <v>1937.3</v>
      </c>
    </row>
    <row r="154" spans="1:7" ht="51.75" x14ac:dyDescent="0.25">
      <c r="A154" s="35" t="s">
        <v>383</v>
      </c>
      <c r="B154" s="149" t="s">
        <v>4</v>
      </c>
      <c r="C154" s="48" t="s">
        <v>48</v>
      </c>
      <c r="D154" s="48" t="s">
        <v>26</v>
      </c>
      <c r="E154" s="36" t="s">
        <v>382</v>
      </c>
      <c r="F154" s="36"/>
      <c r="G154" s="9">
        <f>G155</f>
        <v>937.3</v>
      </c>
    </row>
    <row r="155" spans="1:7" x14ac:dyDescent="0.2">
      <c r="A155" s="18" t="s">
        <v>72</v>
      </c>
      <c r="B155" s="47" t="s">
        <v>4</v>
      </c>
      <c r="C155" s="46" t="s">
        <v>48</v>
      </c>
      <c r="D155" s="46" t="s">
        <v>26</v>
      </c>
      <c r="E155" s="45" t="s">
        <v>382</v>
      </c>
      <c r="F155" s="45">
        <v>800</v>
      </c>
      <c r="G155" s="5">
        <f>G156</f>
        <v>937.3</v>
      </c>
    </row>
    <row r="156" spans="1:7" ht="43.5" customHeight="1" x14ac:dyDescent="0.2">
      <c r="A156" s="18" t="s">
        <v>110</v>
      </c>
      <c r="B156" s="47" t="s">
        <v>4</v>
      </c>
      <c r="C156" s="46" t="s">
        <v>48</v>
      </c>
      <c r="D156" s="46" t="s">
        <v>26</v>
      </c>
      <c r="E156" s="45" t="s">
        <v>382</v>
      </c>
      <c r="F156" s="17" t="s">
        <v>109</v>
      </c>
      <c r="G156" s="5">
        <v>937.3</v>
      </c>
    </row>
    <row r="157" spans="1:7" ht="51.75" x14ac:dyDescent="0.25">
      <c r="A157" s="22" t="s">
        <v>381</v>
      </c>
      <c r="B157" s="149" t="s">
        <v>4</v>
      </c>
      <c r="C157" s="48" t="s">
        <v>48</v>
      </c>
      <c r="D157" s="48" t="s">
        <v>26</v>
      </c>
      <c r="E157" s="36" t="s">
        <v>187</v>
      </c>
      <c r="F157" s="19"/>
      <c r="G157" s="9">
        <f>G158</f>
        <v>1000</v>
      </c>
    </row>
    <row r="158" spans="1:7" x14ac:dyDescent="0.2">
      <c r="A158" s="18" t="s">
        <v>72</v>
      </c>
      <c r="B158" s="47" t="s">
        <v>4</v>
      </c>
      <c r="C158" s="46" t="s">
        <v>48</v>
      </c>
      <c r="D158" s="46" t="s">
        <v>26</v>
      </c>
      <c r="E158" s="45" t="s">
        <v>187</v>
      </c>
      <c r="F158" s="45">
        <v>800</v>
      </c>
      <c r="G158" s="5">
        <f>G159</f>
        <v>1000</v>
      </c>
    </row>
    <row r="159" spans="1:7" ht="43.5" customHeight="1" x14ac:dyDescent="0.2">
      <c r="A159" s="18" t="s">
        <v>110</v>
      </c>
      <c r="B159" s="47" t="s">
        <v>4</v>
      </c>
      <c r="C159" s="46" t="s">
        <v>48</v>
      </c>
      <c r="D159" s="46" t="s">
        <v>26</v>
      </c>
      <c r="E159" s="45" t="s">
        <v>187</v>
      </c>
      <c r="F159" s="17" t="s">
        <v>109</v>
      </c>
      <c r="G159" s="5">
        <v>1000</v>
      </c>
    </row>
    <row r="160" spans="1:7" ht="41.25" customHeight="1" x14ac:dyDescent="0.2">
      <c r="A160" s="22" t="s">
        <v>335</v>
      </c>
      <c r="B160" s="47" t="s">
        <v>4</v>
      </c>
      <c r="C160" s="48" t="s">
        <v>48</v>
      </c>
      <c r="D160" s="48" t="s">
        <v>26</v>
      </c>
      <c r="E160" s="36" t="s">
        <v>336</v>
      </c>
      <c r="F160" s="19"/>
      <c r="G160" s="9">
        <f>G161</f>
        <v>706.3</v>
      </c>
    </row>
    <row r="161" spans="1:7" ht="25.5" customHeight="1" x14ac:dyDescent="0.2">
      <c r="A161" s="18" t="s">
        <v>29</v>
      </c>
      <c r="B161" s="47" t="s">
        <v>4</v>
      </c>
      <c r="C161" s="46" t="s">
        <v>48</v>
      </c>
      <c r="D161" s="46" t="s">
        <v>26</v>
      </c>
      <c r="E161" s="45" t="s">
        <v>336</v>
      </c>
      <c r="F161" s="17" t="s">
        <v>28</v>
      </c>
      <c r="G161" s="5">
        <f>G162</f>
        <v>706.3</v>
      </c>
    </row>
    <row r="162" spans="1:7" ht="25.5" customHeight="1" x14ac:dyDescent="0.2">
      <c r="A162" s="18" t="s">
        <v>27</v>
      </c>
      <c r="B162" s="47" t="s">
        <v>4</v>
      </c>
      <c r="C162" s="46" t="s">
        <v>48</v>
      </c>
      <c r="D162" s="46" t="s">
        <v>26</v>
      </c>
      <c r="E162" s="45" t="s">
        <v>336</v>
      </c>
      <c r="F162" s="17" t="s">
        <v>24</v>
      </c>
      <c r="G162" s="5">
        <v>706.3</v>
      </c>
    </row>
    <row r="163" spans="1:7" x14ac:dyDescent="0.2">
      <c r="A163" s="16" t="s">
        <v>108</v>
      </c>
      <c r="B163" s="15" t="s">
        <v>4</v>
      </c>
      <c r="C163" s="14" t="s">
        <v>101</v>
      </c>
      <c r="D163" s="14"/>
      <c r="E163" s="14"/>
      <c r="F163" s="14"/>
      <c r="G163" s="2">
        <f>G164+G172+G183</f>
        <v>35955.299999999996</v>
      </c>
    </row>
    <row r="164" spans="1:7" x14ac:dyDescent="0.2">
      <c r="A164" s="16" t="s">
        <v>107</v>
      </c>
      <c r="B164" s="15" t="s">
        <v>4</v>
      </c>
      <c r="C164" s="14" t="s">
        <v>101</v>
      </c>
      <c r="D164" s="14" t="s">
        <v>11</v>
      </c>
      <c r="E164" s="14"/>
      <c r="F164" s="14"/>
      <c r="G164" s="2">
        <f>G165</f>
        <v>11913.8</v>
      </c>
    </row>
    <row r="165" spans="1:7" ht="30" customHeight="1" x14ac:dyDescent="0.25">
      <c r="A165" s="22" t="s">
        <v>189</v>
      </c>
      <c r="B165" s="111" t="s">
        <v>4</v>
      </c>
      <c r="C165" s="19" t="s">
        <v>101</v>
      </c>
      <c r="D165" s="19" t="s">
        <v>11</v>
      </c>
      <c r="E165" s="20" t="s">
        <v>188</v>
      </c>
      <c r="F165" s="17"/>
      <c r="G165" s="9">
        <f>G169+G166</f>
        <v>11913.8</v>
      </c>
    </row>
    <row r="166" spans="1:7" ht="72" customHeight="1" x14ac:dyDescent="0.25">
      <c r="A166" s="22" t="s">
        <v>461</v>
      </c>
      <c r="B166" s="111" t="s">
        <v>4</v>
      </c>
      <c r="C166" s="19" t="s">
        <v>101</v>
      </c>
      <c r="D166" s="19" t="s">
        <v>11</v>
      </c>
      <c r="E166" s="20" t="s">
        <v>462</v>
      </c>
      <c r="F166" s="17"/>
      <c r="G166" s="9">
        <f>G167</f>
        <v>6618.8</v>
      </c>
    </row>
    <row r="167" spans="1:7" ht="30" customHeight="1" x14ac:dyDescent="0.2">
      <c r="A167" s="18" t="s">
        <v>106</v>
      </c>
      <c r="B167" s="15" t="s">
        <v>4</v>
      </c>
      <c r="C167" s="17" t="s">
        <v>101</v>
      </c>
      <c r="D167" s="17" t="s">
        <v>11</v>
      </c>
      <c r="E167" s="26" t="s">
        <v>462</v>
      </c>
      <c r="F167" s="17" t="s">
        <v>96</v>
      </c>
      <c r="G167" s="9">
        <f>G168</f>
        <v>6618.8</v>
      </c>
    </row>
    <row r="168" spans="1:7" ht="22.5" customHeight="1" x14ac:dyDescent="0.2">
      <c r="A168" s="18" t="s">
        <v>95</v>
      </c>
      <c r="B168" s="15" t="s">
        <v>4</v>
      </c>
      <c r="C168" s="17" t="s">
        <v>101</v>
      </c>
      <c r="D168" s="17" t="s">
        <v>11</v>
      </c>
      <c r="E168" s="26" t="s">
        <v>462</v>
      </c>
      <c r="F168" s="17" t="s">
        <v>94</v>
      </c>
      <c r="G168" s="9">
        <v>6618.8</v>
      </c>
    </row>
    <row r="169" spans="1:7" ht="54" customHeight="1" x14ac:dyDescent="0.25">
      <c r="A169" s="22" t="s">
        <v>380</v>
      </c>
      <c r="B169" s="111" t="s">
        <v>4</v>
      </c>
      <c r="C169" s="19" t="s">
        <v>101</v>
      </c>
      <c r="D169" s="19" t="s">
        <v>11</v>
      </c>
      <c r="E169" s="19" t="s">
        <v>299</v>
      </c>
      <c r="F169" s="19"/>
      <c r="G169" s="9">
        <f>G170</f>
        <v>5295</v>
      </c>
    </row>
    <row r="170" spans="1:7" ht="25.5" x14ac:dyDescent="0.2">
      <c r="A170" s="18" t="s">
        <v>106</v>
      </c>
      <c r="B170" s="15" t="s">
        <v>4</v>
      </c>
      <c r="C170" s="17" t="s">
        <v>101</v>
      </c>
      <c r="D170" s="17" t="s">
        <v>11</v>
      </c>
      <c r="E170" s="17" t="s">
        <v>299</v>
      </c>
      <c r="F170" s="17" t="s">
        <v>96</v>
      </c>
      <c r="G170" s="5">
        <f>G171</f>
        <v>5295</v>
      </c>
    </row>
    <row r="171" spans="1:7" x14ac:dyDescent="0.2">
      <c r="A171" s="18" t="s">
        <v>95</v>
      </c>
      <c r="B171" s="15" t="s">
        <v>4</v>
      </c>
      <c r="C171" s="17" t="s">
        <v>101</v>
      </c>
      <c r="D171" s="17" t="s">
        <v>11</v>
      </c>
      <c r="E171" s="17" t="s">
        <v>299</v>
      </c>
      <c r="F171" s="17" t="s">
        <v>94</v>
      </c>
      <c r="G171" s="5">
        <v>5295</v>
      </c>
    </row>
    <row r="172" spans="1:7" x14ac:dyDescent="0.2">
      <c r="A172" s="16" t="s">
        <v>105</v>
      </c>
      <c r="B172" s="15" t="s">
        <v>4</v>
      </c>
      <c r="C172" s="14" t="s">
        <v>101</v>
      </c>
      <c r="D172" s="14" t="s">
        <v>25</v>
      </c>
      <c r="E172" s="14"/>
      <c r="F172" s="14"/>
      <c r="G172" s="2">
        <f>G173</f>
        <v>19272.399999999998</v>
      </c>
    </row>
    <row r="173" spans="1:7" ht="26.25" customHeight="1" x14ac:dyDescent="0.25">
      <c r="A173" s="22" t="s">
        <v>189</v>
      </c>
      <c r="B173" s="111" t="s">
        <v>4</v>
      </c>
      <c r="C173" s="19" t="s">
        <v>101</v>
      </c>
      <c r="D173" s="19" t="s">
        <v>25</v>
      </c>
      <c r="E173" s="20" t="s">
        <v>188</v>
      </c>
      <c r="F173" s="10"/>
      <c r="G173" s="9">
        <f>+G174+G177+G180</f>
        <v>19272.399999999998</v>
      </c>
    </row>
    <row r="174" spans="1:7" ht="26.25" x14ac:dyDescent="0.25">
      <c r="A174" s="22" t="s">
        <v>236</v>
      </c>
      <c r="B174" s="110" t="s">
        <v>4</v>
      </c>
      <c r="C174" s="36" t="s">
        <v>101</v>
      </c>
      <c r="D174" s="36" t="s">
        <v>25</v>
      </c>
      <c r="E174" s="19" t="s">
        <v>300</v>
      </c>
      <c r="F174" s="36"/>
      <c r="G174" s="9">
        <f>G175</f>
        <v>400</v>
      </c>
    </row>
    <row r="175" spans="1:7" x14ac:dyDescent="0.2">
      <c r="A175" s="18" t="s">
        <v>72</v>
      </c>
      <c r="B175" s="41" t="s">
        <v>4</v>
      </c>
      <c r="C175" s="45" t="s">
        <v>101</v>
      </c>
      <c r="D175" s="45" t="s">
        <v>25</v>
      </c>
      <c r="E175" s="17" t="s">
        <v>300</v>
      </c>
      <c r="F175" s="45"/>
      <c r="G175" s="5">
        <f>G176</f>
        <v>400</v>
      </c>
    </row>
    <row r="176" spans="1:7" ht="38.25" x14ac:dyDescent="0.2">
      <c r="A176" s="18" t="s">
        <v>110</v>
      </c>
      <c r="B176" s="41" t="s">
        <v>4</v>
      </c>
      <c r="C176" s="45" t="s">
        <v>101</v>
      </c>
      <c r="D176" s="45" t="s">
        <v>25</v>
      </c>
      <c r="E176" s="17" t="s">
        <v>300</v>
      </c>
      <c r="F176" s="45"/>
      <c r="G176" s="5">
        <v>400</v>
      </c>
    </row>
    <row r="177" spans="1:8" ht="19.5" customHeight="1" x14ac:dyDescent="0.25">
      <c r="A177" s="22" t="s">
        <v>341</v>
      </c>
      <c r="B177" s="110" t="s">
        <v>4</v>
      </c>
      <c r="C177" s="36" t="s">
        <v>101</v>
      </c>
      <c r="D177" s="36" t="s">
        <v>25</v>
      </c>
      <c r="E177" s="19" t="s">
        <v>342</v>
      </c>
      <c r="F177" s="36"/>
      <c r="G177" s="9">
        <f>G178</f>
        <v>604.6</v>
      </c>
    </row>
    <row r="178" spans="1:8" ht="15" customHeight="1" x14ac:dyDescent="0.2">
      <c r="A178" s="18" t="s">
        <v>104</v>
      </c>
      <c r="B178" s="41" t="s">
        <v>4</v>
      </c>
      <c r="C178" s="45" t="s">
        <v>101</v>
      </c>
      <c r="D178" s="45" t="s">
        <v>25</v>
      </c>
      <c r="E178" s="17" t="s">
        <v>342</v>
      </c>
      <c r="F178" s="17" t="s">
        <v>6</v>
      </c>
      <c r="G178" s="5">
        <f>G179</f>
        <v>604.6</v>
      </c>
    </row>
    <row r="179" spans="1:8" ht="14.25" customHeight="1" x14ac:dyDescent="0.2">
      <c r="A179" s="57" t="s">
        <v>246</v>
      </c>
      <c r="B179" s="41" t="s">
        <v>4</v>
      </c>
      <c r="C179" s="45" t="s">
        <v>101</v>
      </c>
      <c r="D179" s="45" t="s">
        <v>25</v>
      </c>
      <c r="E179" s="17" t="s">
        <v>342</v>
      </c>
      <c r="F179" s="17" t="s">
        <v>243</v>
      </c>
      <c r="G179" s="5">
        <v>604.6</v>
      </c>
    </row>
    <row r="180" spans="1:8" ht="51.75" customHeight="1" x14ac:dyDescent="0.2">
      <c r="A180" s="43" t="s">
        <v>339</v>
      </c>
      <c r="B180" s="63">
        <v>203</v>
      </c>
      <c r="C180" s="23" t="s">
        <v>101</v>
      </c>
      <c r="D180" s="45" t="s">
        <v>25</v>
      </c>
      <c r="E180" s="76" t="s">
        <v>340</v>
      </c>
      <c r="F180" s="23"/>
      <c r="G180" s="5">
        <f>G181</f>
        <v>18267.8</v>
      </c>
    </row>
    <row r="181" spans="1:8" ht="15" customHeight="1" x14ac:dyDescent="0.2">
      <c r="A181" s="18" t="s">
        <v>104</v>
      </c>
      <c r="B181" s="63">
        <v>203</v>
      </c>
      <c r="C181" s="23" t="s">
        <v>101</v>
      </c>
      <c r="D181" s="45" t="s">
        <v>25</v>
      </c>
      <c r="E181" s="56" t="s">
        <v>340</v>
      </c>
      <c r="F181" s="45">
        <v>500</v>
      </c>
      <c r="G181" s="5">
        <f>G182</f>
        <v>18267.8</v>
      </c>
    </row>
    <row r="182" spans="1:8" ht="17.25" customHeight="1" x14ac:dyDescent="0.2">
      <c r="A182" s="57" t="s">
        <v>246</v>
      </c>
      <c r="B182" s="63">
        <v>203</v>
      </c>
      <c r="C182" s="23" t="s">
        <v>101</v>
      </c>
      <c r="D182" s="45" t="s">
        <v>25</v>
      </c>
      <c r="E182" s="56" t="s">
        <v>340</v>
      </c>
      <c r="F182" s="45">
        <v>540</v>
      </c>
      <c r="G182" s="5">
        <v>18267.8</v>
      </c>
    </row>
    <row r="183" spans="1:8" x14ac:dyDescent="0.2">
      <c r="A183" s="16" t="s">
        <v>103</v>
      </c>
      <c r="B183" s="15" t="s">
        <v>4</v>
      </c>
      <c r="C183" s="44" t="s">
        <v>101</v>
      </c>
      <c r="D183" s="31" t="s">
        <v>2</v>
      </c>
      <c r="E183" s="17"/>
      <c r="F183" s="14"/>
      <c r="G183" s="2">
        <f>G185+G189</f>
        <v>4769.1000000000004</v>
      </c>
    </row>
    <row r="184" spans="1:8" ht="26.25" x14ac:dyDescent="0.25">
      <c r="A184" s="22" t="s">
        <v>189</v>
      </c>
      <c r="B184" s="111" t="s">
        <v>4</v>
      </c>
      <c r="C184" s="19" t="s">
        <v>101</v>
      </c>
      <c r="D184" s="24" t="s">
        <v>2</v>
      </c>
      <c r="E184" s="20" t="s">
        <v>188</v>
      </c>
      <c r="F184" s="14"/>
      <c r="G184" s="9">
        <f>G185</f>
        <v>365</v>
      </c>
      <c r="H184" s="78"/>
    </row>
    <row r="185" spans="1:8" ht="13.5" x14ac:dyDescent="0.25">
      <c r="A185" s="43" t="s">
        <v>103</v>
      </c>
      <c r="B185" s="111" t="s">
        <v>4</v>
      </c>
      <c r="C185" s="24" t="s">
        <v>101</v>
      </c>
      <c r="D185" s="24" t="s">
        <v>2</v>
      </c>
      <c r="E185" s="24" t="s">
        <v>377</v>
      </c>
      <c r="F185" s="24"/>
      <c r="G185" s="9">
        <f>G186</f>
        <v>365</v>
      </c>
      <c r="H185" s="78"/>
    </row>
    <row r="186" spans="1:8" x14ac:dyDescent="0.2">
      <c r="A186" s="27" t="s">
        <v>102</v>
      </c>
      <c r="B186" s="15" t="s">
        <v>4</v>
      </c>
      <c r="C186" s="23" t="s">
        <v>101</v>
      </c>
      <c r="D186" s="23" t="s">
        <v>2</v>
      </c>
      <c r="E186" s="23" t="s">
        <v>377</v>
      </c>
      <c r="F186" s="23"/>
      <c r="G186" s="5">
        <f>G187</f>
        <v>365</v>
      </c>
    </row>
    <row r="187" spans="1:8" ht="25.5" x14ac:dyDescent="0.2">
      <c r="A187" s="18" t="s">
        <v>29</v>
      </c>
      <c r="B187" s="15" t="s">
        <v>4</v>
      </c>
      <c r="C187" s="23" t="s">
        <v>101</v>
      </c>
      <c r="D187" s="23" t="s">
        <v>2</v>
      </c>
      <c r="E187" s="23" t="s">
        <v>377</v>
      </c>
      <c r="F187" s="23" t="s">
        <v>28</v>
      </c>
      <c r="G187" s="5">
        <f>G188</f>
        <v>365</v>
      </c>
    </row>
    <row r="188" spans="1:8" ht="25.5" x14ac:dyDescent="0.2">
      <c r="A188" s="18" t="s">
        <v>27</v>
      </c>
      <c r="B188" s="15" t="s">
        <v>4</v>
      </c>
      <c r="C188" s="23" t="s">
        <v>101</v>
      </c>
      <c r="D188" s="23" t="s">
        <v>2</v>
      </c>
      <c r="E188" s="23" t="s">
        <v>377</v>
      </c>
      <c r="F188" s="23" t="s">
        <v>24</v>
      </c>
      <c r="G188" s="5">
        <v>365</v>
      </c>
    </row>
    <row r="189" spans="1:8" ht="90.75" customHeight="1" x14ac:dyDescent="0.2">
      <c r="A189" s="22" t="s">
        <v>464</v>
      </c>
      <c r="B189" s="63">
        <v>203</v>
      </c>
      <c r="C189" s="108" t="s">
        <v>101</v>
      </c>
      <c r="D189" s="24" t="s">
        <v>2</v>
      </c>
      <c r="E189" s="19" t="s">
        <v>463</v>
      </c>
      <c r="F189" s="19"/>
      <c r="G189" s="9">
        <f>G190</f>
        <v>4404.1000000000004</v>
      </c>
    </row>
    <row r="190" spans="1:8" ht="17.25" customHeight="1" x14ac:dyDescent="0.2">
      <c r="A190" s="57" t="s">
        <v>104</v>
      </c>
      <c r="B190" s="63">
        <v>203</v>
      </c>
      <c r="C190" s="87" t="s">
        <v>101</v>
      </c>
      <c r="D190" s="23" t="s">
        <v>2</v>
      </c>
      <c r="E190" s="17" t="s">
        <v>463</v>
      </c>
      <c r="F190" s="17" t="s">
        <v>6</v>
      </c>
      <c r="G190" s="5">
        <f>G191</f>
        <v>4404.1000000000004</v>
      </c>
    </row>
    <row r="191" spans="1:8" ht="17.25" customHeight="1" x14ac:dyDescent="0.2">
      <c r="A191" s="57" t="s">
        <v>246</v>
      </c>
      <c r="B191" s="63">
        <v>203</v>
      </c>
      <c r="C191" s="87" t="s">
        <v>101</v>
      </c>
      <c r="D191" s="23" t="s">
        <v>2</v>
      </c>
      <c r="E191" s="17" t="s">
        <v>463</v>
      </c>
      <c r="F191" s="17" t="s">
        <v>243</v>
      </c>
      <c r="G191" s="5">
        <v>4404.1000000000004</v>
      </c>
    </row>
    <row r="192" spans="1:8" ht="18.75" customHeight="1" x14ac:dyDescent="0.2">
      <c r="A192" s="16" t="s">
        <v>415</v>
      </c>
      <c r="B192" s="15" t="s">
        <v>4</v>
      </c>
      <c r="C192" s="14" t="s">
        <v>43</v>
      </c>
      <c r="D192" s="14"/>
      <c r="E192" s="14"/>
      <c r="F192" s="31"/>
      <c r="G192" s="2">
        <f>G193</f>
        <v>279</v>
      </c>
    </row>
    <row r="193" spans="1:7" ht="29.25" customHeight="1" x14ac:dyDescent="0.2">
      <c r="A193" s="16" t="s">
        <v>416</v>
      </c>
      <c r="B193" s="15" t="s">
        <v>4</v>
      </c>
      <c r="C193" s="14" t="s">
        <v>43</v>
      </c>
      <c r="D193" s="14" t="s">
        <v>2</v>
      </c>
      <c r="E193" s="14"/>
      <c r="F193" s="31"/>
      <c r="G193" s="2">
        <f>G194</f>
        <v>279</v>
      </c>
    </row>
    <row r="194" spans="1:7" ht="18.75" customHeight="1" x14ac:dyDescent="0.25">
      <c r="A194" s="21" t="s">
        <v>21</v>
      </c>
      <c r="B194" s="148">
        <v>203</v>
      </c>
      <c r="C194" s="19" t="s">
        <v>43</v>
      </c>
      <c r="D194" s="19" t="s">
        <v>2</v>
      </c>
      <c r="E194" s="20" t="s">
        <v>159</v>
      </c>
      <c r="F194" s="31"/>
      <c r="G194" s="9">
        <f>G195+G198</f>
        <v>279</v>
      </c>
    </row>
    <row r="195" spans="1:7" ht="66.75" customHeight="1" x14ac:dyDescent="0.25">
      <c r="A195" s="22" t="s">
        <v>379</v>
      </c>
      <c r="B195" s="111" t="s">
        <v>4</v>
      </c>
      <c r="C195" s="19" t="s">
        <v>43</v>
      </c>
      <c r="D195" s="19" t="s">
        <v>2</v>
      </c>
      <c r="E195" s="19" t="s">
        <v>417</v>
      </c>
      <c r="F195" s="23"/>
      <c r="G195" s="9">
        <f>G196</f>
        <v>265</v>
      </c>
    </row>
    <row r="196" spans="1:7" ht="29.25" customHeight="1" x14ac:dyDescent="0.2">
      <c r="A196" s="18" t="s">
        <v>29</v>
      </c>
      <c r="B196" s="15" t="s">
        <v>4</v>
      </c>
      <c r="C196" s="17" t="s">
        <v>43</v>
      </c>
      <c r="D196" s="17" t="s">
        <v>2</v>
      </c>
      <c r="E196" s="17" t="s">
        <v>417</v>
      </c>
      <c r="F196" s="23" t="s">
        <v>28</v>
      </c>
      <c r="G196" s="9">
        <f>G197</f>
        <v>265</v>
      </c>
    </row>
    <row r="197" spans="1:7" ht="29.25" customHeight="1" x14ac:dyDescent="0.2">
      <c r="A197" s="18" t="s">
        <v>27</v>
      </c>
      <c r="B197" s="15" t="s">
        <v>4</v>
      </c>
      <c r="C197" s="17" t="s">
        <v>43</v>
      </c>
      <c r="D197" s="17" t="s">
        <v>2</v>
      </c>
      <c r="E197" s="17" t="s">
        <v>417</v>
      </c>
      <c r="F197" s="23" t="s">
        <v>24</v>
      </c>
      <c r="G197" s="9">
        <v>265</v>
      </c>
    </row>
    <row r="198" spans="1:7" ht="63" customHeight="1" x14ac:dyDescent="0.25">
      <c r="A198" s="22" t="s">
        <v>378</v>
      </c>
      <c r="B198" s="111" t="s">
        <v>4</v>
      </c>
      <c r="C198" s="19" t="s">
        <v>43</v>
      </c>
      <c r="D198" s="19" t="s">
        <v>2</v>
      </c>
      <c r="E198" s="19" t="s">
        <v>418</v>
      </c>
      <c r="F198" s="24"/>
      <c r="G198" s="9">
        <f>G199</f>
        <v>14</v>
      </c>
    </row>
    <row r="199" spans="1:7" ht="29.25" customHeight="1" x14ac:dyDescent="0.2">
      <c r="A199" s="18" t="s">
        <v>29</v>
      </c>
      <c r="B199" s="15" t="s">
        <v>4</v>
      </c>
      <c r="C199" s="17" t="s">
        <v>43</v>
      </c>
      <c r="D199" s="17" t="s">
        <v>2</v>
      </c>
      <c r="E199" s="17" t="s">
        <v>418</v>
      </c>
      <c r="F199" s="23" t="s">
        <v>28</v>
      </c>
      <c r="G199" s="5">
        <f>G200</f>
        <v>14</v>
      </c>
    </row>
    <row r="200" spans="1:7" ht="28.5" customHeight="1" x14ac:dyDescent="0.2">
      <c r="A200" s="18" t="s">
        <v>27</v>
      </c>
      <c r="B200" s="15" t="s">
        <v>4</v>
      </c>
      <c r="C200" s="17" t="s">
        <v>43</v>
      </c>
      <c r="D200" s="17" t="s">
        <v>2</v>
      </c>
      <c r="E200" s="17" t="s">
        <v>418</v>
      </c>
      <c r="F200" s="23" t="s">
        <v>24</v>
      </c>
      <c r="G200" s="5">
        <v>14</v>
      </c>
    </row>
    <row r="201" spans="1:7" ht="15" customHeight="1" x14ac:dyDescent="0.2">
      <c r="A201" s="16" t="s">
        <v>100</v>
      </c>
      <c r="B201" s="15" t="s">
        <v>4</v>
      </c>
      <c r="C201" s="14" t="s">
        <v>83</v>
      </c>
      <c r="D201" s="14"/>
      <c r="E201" s="14"/>
      <c r="F201" s="14"/>
      <c r="G201" s="2">
        <f>G202+G226+G273+G299+G254</f>
        <v>552084</v>
      </c>
    </row>
    <row r="202" spans="1:7" ht="15" customHeight="1" x14ac:dyDescent="0.2">
      <c r="A202" s="16" t="s">
        <v>99</v>
      </c>
      <c r="B202" s="15" t="s">
        <v>4</v>
      </c>
      <c r="C202" s="14" t="s">
        <v>83</v>
      </c>
      <c r="D202" s="14" t="s">
        <v>11</v>
      </c>
      <c r="E202" s="14"/>
      <c r="F202" s="14"/>
      <c r="G202" s="2">
        <f>G203</f>
        <v>101677.7</v>
      </c>
    </row>
    <row r="203" spans="1:7" ht="15" customHeight="1" x14ac:dyDescent="0.2">
      <c r="A203" s="22" t="s">
        <v>86</v>
      </c>
      <c r="B203" s="20" t="s">
        <v>4</v>
      </c>
      <c r="C203" s="19" t="s">
        <v>83</v>
      </c>
      <c r="D203" s="19" t="s">
        <v>11</v>
      </c>
      <c r="E203" s="19" t="s">
        <v>190</v>
      </c>
      <c r="F203" s="19"/>
      <c r="G203" s="9">
        <f>G204+G213+G223+G220</f>
        <v>101677.7</v>
      </c>
    </row>
    <row r="204" spans="1:7" ht="15" customHeight="1" x14ac:dyDescent="0.25">
      <c r="A204" s="22" t="s">
        <v>98</v>
      </c>
      <c r="B204" s="111" t="s">
        <v>4</v>
      </c>
      <c r="C204" s="24" t="s">
        <v>83</v>
      </c>
      <c r="D204" s="24" t="s">
        <v>11</v>
      </c>
      <c r="E204" s="19" t="s">
        <v>191</v>
      </c>
      <c r="F204" s="19"/>
      <c r="G204" s="9">
        <f>G205+G207+G209+G211</f>
        <v>9386.7999999999993</v>
      </c>
    </row>
    <row r="205" spans="1:7" ht="51" x14ac:dyDescent="0.2">
      <c r="A205" s="18" t="s">
        <v>76</v>
      </c>
      <c r="B205" s="15" t="s">
        <v>4</v>
      </c>
      <c r="C205" s="23" t="s">
        <v>83</v>
      </c>
      <c r="D205" s="23" t="s">
        <v>11</v>
      </c>
      <c r="E205" s="17" t="s">
        <v>191</v>
      </c>
      <c r="F205" s="17" t="s">
        <v>75</v>
      </c>
      <c r="G205" s="42">
        <f>G206</f>
        <v>441.5</v>
      </c>
    </row>
    <row r="206" spans="1:7" x14ac:dyDescent="0.2">
      <c r="A206" s="18" t="s">
        <v>74</v>
      </c>
      <c r="B206" s="15" t="s">
        <v>4</v>
      </c>
      <c r="C206" s="23" t="s">
        <v>83</v>
      </c>
      <c r="D206" s="23" t="s">
        <v>11</v>
      </c>
      <c r="E206" s="17" t="s">
        <v>191</v>
      </c>
      <c r="F206" s="17" t="s">
        <v>73</v>
      </c>
      <c r="G206" s="42">
        <v>441.5</v>
      </c>
    </row>
    <row r="207" spans="1:7" ht="25.5" x14ac:dyDescent="0.2">
      <c r="A207" s="18" t="s">
        <v>29</v>
      </c>
      <c r="B207" s="15" t="s">
        <v>4</v>
      </c>
      <c r="C207" s="23" t="s">
        <v>83</v>
      </c>
      <c r="D207" s="23" t="s">
        <v>11</v>
      </c>
      <c r="E207" s="17" t="s">
        <v>191</v>
      </c>
      <c r="F207" s="17" t="s">
        <v>28</v>
      </c>
      <c r="G207" s="42">
        <f>G208</f>
        <v>692.8</v>
      </c>
    </row>
    <row r="208" spans="1:7" ht="25.5" x14ac:dyDescent="0.2">
      <c r="A208" s="18" t="s">
        <v>27</v>
      </c>
      <c r="B208" s="15" t="s">
        <v>4</v>
      </c>
      <c r="C208" s="23" t="s">
        <v>83</v>
      </c>
      <c r="D208" s="23" t="s">
        <v>11</v>
      </c>
      <c r="E208" s="17" t="s">
        <v>191</v>
      </c>
      <c r="F208" s="17" t="s">
        <v>24</v>
      </c>
      <c r="G208" s="42">
        <v>692.8</v>
      </c>
    </row>
    <row r="209" spans="1:7" ht="25.5" x14ac:dyDescent="0.2">
      <c r="A209" s="25" t="s">
        <v>38</v>
      </c>
      <c r="B209" s="15" t="s">
        <v>4</v>
      </c>
      <c r="C209" s="23" t="s">
        <v>83</v>
      </c>
      <c r="D209" s="23" t="s">
        <v>11</v>
      </c>
      <c r="E209" s="17" t="s">
        <v>191</v>
      </c>
      <c r="F209" s="17" t="s">
        <v>37</v>
      </c>
      <c r="G209" s="5">
        <f>G210</f>
        <v>8252.4</v>
      </c>
    </row>
    <row r="210" spans="1:7" x14ac:dyDescent="0.2">
      <c r="A210" s="30" t="s">
        <v>61</v>
      </c>
      <c r="B210" s="15" t="s">
        <v>4</v>
      </c>
      <c r="C210" s="23" t="s">
        <v>83</v>
      </c>
      <c r="D210" s="23" t="s">
        <v>11</v>
      </c>
      <c r="E210" s="17" t="s">
        <v>191</v>
      </c>
      <c r="F210" s="17" t="s">
        <v>60</v>
      </c>
      <c r="G210" s="5">
        <v>8252.4</v>
      </c>
    </row>
    <row r="211" spans="1:7" x14ac:dyDescent="0.2">
      <c r="A211" s="18" t="s">
        <v>72</v>
      </c>
      <c r="B211" s="15" t="s">
        <v>4</v>
      </c>
      <c r="C211" s="23" t="s">
        <v>83</v>
      </c>
      <c r="D211" s="23" t="s">
        <v>11</v>
      </c>
      <c r="E211" s="17" t="s">
        <v>191</v>
      </c>
      <c r="F211" s="17" t="s">
        <v>71</v>
      </c>
      <c r="G211" s="5">
        <f>G212</f>
        <v>0.1</v>
      </c>
    </row>
    <row r="212" spans="1:7" x14ac:dyDescent="0.2">
      <c r="A212" s="18" t="s">
        <v>70</v>
      </c>
      <c r="B212" s="15" t="s">
        <v>4</v>
      </c>
      <c r="C212" s="23" t="s">
        <v>83</v>
      </c>
      <c r="D212" s="23" t="s">
        <v>11</v>
      </c>
      <c r="E212" s="17" t="s">
        <v>191</v>
      </c>
      <c r="F212" s="17" t="s">
        <v>69</v>
      </c>
      <c r="G212" s="5">
        <v>0.1</v>
      </c>
    </row>
    <row r="213" spans="1:7" ht="39" x14ac:dyDescent="0.25">
      <c r="A213" s="35" t="s">
        <v>97</v>
      </c>
      <c r="B213" s="110" t="s">
        <v>4</v>
      </c>
      <c r="C213" s="34" t="s">
        <v>83</v>
      </c>
      <c r="D213" s="24" t="s">
        <v>11</v>
      </c>
      <c r="E213" s="19" t="s">
        <v>192</v>
      </c>
      <c r="F213" s="19"/>
      <c r="G213" s="9">
        <f>G215+G216+G218</f>
        <v>71333</v>
      </c>
    </row>
    <row r="214" spans="1:7" ht="51" x14ac:dyDescent="0.2">
      <c r="A214" s="18" t="s">
        <v>76</v>
      </c>
      <c r="B214" s="41" t="s">
        <v>4</v>
      </c>
      <c r="C214" s="40" t="s">
        <v>83</v>
      </c>
      <c r="D214" s="23" t="s">
        <v>11</v>
      </c>
      <c r="E214" s="17" t="s">
        <v>192</v>
      </c>
      <c r="F214" s="17" t="s">
        <v>75</v>
      </c>
      <c r="G214" s="5">
        <f>G215</f>
        <v>25936.6</v>
      </c>
    </row>
    <row r="215" spans="1:7" x14ac:dyDescent="0.2">
      <c r="A215" s="18" t="s">
        <v>74</v>
      </c>
      <c r="B215" s="41" t="s">
        <v>4</v>
      </c>
      <c r="C215" s="40" t="s">
        <v>83</v>
      </c>
      <c r="D215" s="23" t="s">
        <v>11</v>
      </c>
      <c r="E215" s="17" t="s">
        <v>192</v>
      </c>
      <c r="F215" s="17" t="s">
        <v>73</v>
      </c>
      <c r="G215" s="5">
        <v>25936.6</v>
      </c>
    </row>
    <row r="216" spans="1:7" ht="25.5" x14ac:dyDescent="0.2">
      <c r="A216" s="18" t="s">
        <v>29</v>
      </c>
      <c r="B216" s="41" t="s">
        <v>4</v>
      </c>
      <c r="C216" s="40" t="s">
        <v>83</v>
      </c>
      <c r="D216" s="23" t="s">
        <v>11</v>
      </c>
      <c r="E216" s="17" t="s">
        <v>192</v>
      </c>
      <c r="F216" s="17" t="s">
        <v>28</v>
      </c>
      <c r="G216" s="5">
        <f>G217</f>
        <v>3356.1</v>
      </c>
    </row>
    <row r="217" spans="1:7" ht="25.5" x14ac:dyDescent="0.2">
      <c r="A217" s="18" t="s">
        <v>27</v>
      </c>
      <c r="B217" s="41" t="s">
        <v>4</v>
      </c>
      <c r="C217" s="40" t="s">
        <v>83</v>
      </c>
      <c r="D217" s="23" t="s">
        <v>11</v>
      </c>
      <c r="E217" s="17" t="s">
        <v>192</v>
      </c>
      <c r="F217" s="17" t="s">
        <v>24</v>
      </c>
      <c r="G217" s="5">
        <v>3356.1</v>
      </c>
    </row>
    <row r="218" spans="1:7" ht="27.75" customHeight="1" x14ac:dyDescent="0.2">
      <c r="A218" s="25" t="s">
        <v>38</v>
      </c>
      <c r="B218" s="41" t="s">
        <v>4</v>
      </c>
      <c r="C218" s="40" t="s">
        <v>83</v>
      </c>
      <c r="D218" s="23" t="s">
        <v>11</v>
      </c>
      <c r="E218" s="17" t="s">
        <v>192</v>
      </c>
      <c r="F218" s="17" t="s">
        <v>37</v>
      </c>
      <c r="G218" s="5">
        <f>G219</f>
        <v>42040.3</v>
      </c>
    </row>
    <row r="219" spans="1:7" ht="15" customHeight="1" x14ac:dyDescent="0.2">
      <c r="A219" s="30" t="s">
        <v>61</v>
      </c>
      <c r="B219" s="41" t="s">
        <v>4</v>
      </c>
      <c r="C219" s="40" t="s">
        <v>83</v>
      </c>
      <c r="D219" s="23" t="s">
        <v>11</v>
      </c>
      <c r="E219" s="17" t="s">
        <v>192</v>
      </c>
      <c r="F219" s="17" t="s">
        <v>60</v>
      </c>
      <c r="G219" s="5">
        <v>42040.3</v>
      </c>
    </row>
    <row r="220" spans="1:7" ht="15" customHeight="1" x14ac:dyDescent="0.2">
      <c r="A220" s="22" t="s">
        <v>419</v>
      </c>
      <c r="B220" s="41" t="s">
        <v>4</v>
      </c>
      <c r="C220" s="34" t="s">
        <v>83</v>
      </c>
      <c r="D220" s="24" t="s">
        <v>11</v>
      </c>
      <c r="E220" s="19" t="s">
        <v>420</v>
      </c>
      <c r="F220" s="17"/>
      <c r="G220" s="9">
        <f>G221</f>
        <v>19446</v>
      </c>
    </row>
    <row r="221" spans="1:7" ht="15" customHeight="1" x14ac:dyDescent="0.2">
      <c r="A221" s="25" t="s">
        <v>38</v>
      </c>
      <c r="B221" s="41" t="s">
        <v>4</v>
      </c>
      <c r="C221" s="40" t="s">
        <v>83</v>
      </c>
      <c r="D221" s="23" t="s">
        <v>11</v>
      </c>
      <c r="E221" s="17" t="s">
        <v>420</v>
      </c>
      <c r="F221" s="17" t="s">
        <v>37</v>
      </c>
      <c r="G221" s="5">
        <f>G222</f>
        <v>19446</v>
      </c>
    </row>
    <row r="222" spans="1:7" ht="15" customHeight="1" x14ac:dyDescent="0.2">
      <c r="A222" s="30" t="s">
        <v>61</v>
      </c>
      <c r="B222" s="41" t="s">
        <v>4</v>
      </c>
      <c r="C222" s="40" t="s">
        <v>83</v>
      </c>
      <c r="D222" s="23" t="s">
        <v>11</v>
      </c>
      <c r="E222" s="17" t="s">
        <v>420</v>
      </c>
      <c r="F222" s="17" t="s">
        <v>60</v>
      </c>
      <c r="G222" s="5">
        <v>19446</v>
      </c>
    </row>
    <row r="223" spans="1:7" ht="26.25" x14ac:dyDescent="0.25">
      <c r="A223" s="39" t="s">
        <v>196</v>
      </c>
      <c r="B223" s="111" t="s">
        <v>4</v>
      </c>
      <c r="C223" s="19" t="s">
        <v>83</v>
      </c>
      <c r="D223" s="24" t="s">
        <v>11</v>
      </c>
      <c r="E223" s="19" t="s">
        <v>301</v>
      </c>
      <c r="F223" s="19"/>
      <c r="G223" s="9">
        <f>G224</f>
        <v>1511.9</v>
      </c>
    </row>
    <row r="224" spans="1:7" ht="25.5" x14ac:dyDescent="0.2">
      <c r="A224" s="25" t="s">
        <v>38</v>
      </c>
      <c r="B224" s="15" t="s">
        <v>4</v>
      </c>
      <c r="C224" s="17" t="s">
        <v>83</v>
      </c>
      <c r="D224" s="23" t="s">
        <v>11</v>
      </c>
      <c r="E224" s="17" t="s">
        <v>301</v>
      </c>
      <c r="F224" s="17" t="s">
        <v>37</v>
      </c>
      <c r="G224" s="5">
        <f>G225</f>
        <v>1511.9</v>
      </c>
    </row>
    <row r="225" spans="1:7" x14ac:dyDescent="0.2">
      <c r="A225" s="30" t="s">
        <v>61</v>
      </c>
      <c r="B225" s="15" t="s">
        <v>4</v>
      </c>
      <c r="C225" s="17" t="s">
        <v>83</v>
      </c>
      <c r="D225" s="23" t="s">
        <v>11</v>
      </c>
      <c r="E225" s="17" t="s">
        <v>301</v>
      </c>
      <c r="F225" s="17" t="s">
        <v>60</v>
      </c>
      <c r="G225" s="5">
        <v>1511.9</v>
      </c>
    </row>
    <row r="226" spans="1:7" x14ac:dyDescent="0.2">
      <c r="A226" s="16" t="s">
        <v>93</v>
      </c>
      <c r="B226" s="15" t="s">
        <v>4</v>
      </c>
      <c r="C226" s="14" t="s">
        <v>83</v>
      </c>
      <c r="D226" s="14" t="s">
        <v>25</v>
      </c>
      <c r="E226" s="14"/>
      <c r="F226" s="14"/>
      <c r="G226" s="2">
        <f>G227</f>
        <v>365264.6</v>
      </c>
    </row>
    <row r="227" spans="1:7" ht="13.5" x14ac:dyDescent="0.25">
      <c r="A227" s="22" t="s">
        <v>86</v>
      </c>
      <c r="B227" s="111" t="s">
        <v>4</v>
      </c>
      <c r="C227" s="19" t="s">
        <v>83</v>
      </c>
      <c r="D227" s="19" t="s">
        <v>25</v>
      </c>
      <c r="E227" s="19" t="s">
        <v>190</v>
      </c>
      <c r="F227" s="14"/>
      <c r="G227" s="9">
        <f>G228+G237+G244+G249</f>
        <v>365264.6</v>
      </c>
    </row>
    <row r="228" spans="1:7" ht="26.25" x14ac:dyDescent="0.25">
      <c r="A228" s="22" t="s">
        <v>92</v>
      </c>
      <c r="B228" s="111" t="s">
        <v>4</v>
      </c>
      <c r="C228" s="19" t="s">
        <v>83</v>
      </c>
      <c r="D228" s="19" t="s">
        <v>25</v>
      </c>
      <c r="E228" s="19" t="s">
        <v>193</v>
      </c>
      <c r="F228" s="19"/>
      <c r="G228" s="9">
        <f>G229+G231+G233+G235</f>
        <v>106125.20000000001</v>
      </c>
    </row>
    <row r="229" spans="1:7" ht="51" x14ac:dyDescent="0.2">
      <c r="A229" s="18" t="s">
        <v>76</v>
      </c>
      <c r="B229" s="15" t="s">
        <v>4</v>
      </c>
      <c r="C229" s="17" t="s">
        <v>83</v>
      </c>
      <c r="D229" s="17" t="s">
        <v>25</v>
      </c>
      <c r="E229" s="17" t="s">
        <v>193</v>
      </c>
      <c r="F229" s="17" t="s">
        <v>75</v>
      </c>
      <c r="G229" s="5">
        <f>G230</f>
        <v>47001.1</v>
      </c>
    </row>
    <row r="230" spans="1:7" x14ac:dyDescent="0.2">
      <c r="A230" s="18" t="s">
        <v>74</v>
      </c>
      <c r="B230" s="15" t="s">
        <v>4</v>
      </c>
      <c r="C230" s="17" t="s">
        <v>83</v>
      </c>
      <c r="D230" s="17" t="s">
        <v>25</v>
      </c>
      <c r="E230" s="17" t="s">
        <v>193</v>
      </c>
      <c r="F230" s="17" t="s">
        <v>73</v>
      </c>
      <c r="G230" s="5">
        <v>47001.1</v>
      </c>
    </row>
    <row r="231" spans="1:7" ht="25.5" x14ac:dyDescent="0.2">
      <c r="A231" s="18" t="s">
        <v>29</v>
      </c>
      <c r="B231" s="15" t="s">
        <v>4</v>
      </c>
      <c r="C231" s="17" t="s">
        <v>83</v>
      </c>
      <c r="D231" s="17" t="s">
        <v>25</v>
      </c>
      <c r="E231" s="17" t="s">
        <v>193</v>
      </c>
      <c r="F231" s="17" t="s">
        <v>28</v>
      </c>
      <c r="G231" s="5">
        <f>G232</f>
        <v>49744.5</v>
      </c>
    </row>
    <row r="232" spans="1:7" ht="25.5" x14ac:dyDescent="0.2">
      <c r="A232" s="18" t="s">
        <v>27</v>
      </c>
      <c r="B232" s="15" t="s">
        <v>4</v>
      </c>
      <c r="C232" s="17" t="s">
        <v>83</v>
      </c>
      <c r="D232" s="17" t="s">
        <v>25</v>
      </c>
      <c r="E232" s="17" t="s">
        <v>193</v>
      </c>
      <c r="F232" s="17" t="s">
        <v>24</v>
      </c>
      <c r="G232" s="5">
        <v>49744.5</v>
      </c>
    </row>
    <row r="233" spans="1:7" ht="25.5" x14ac:dyDescent="0.2">
      <c r="A233" s="25" t="s">
        <v>38</v>
      </c>
      <c r="B233" s="15" t="s">
        <v>4</v>
      </c>
      <c r="C233" s="17" t="s">
        <v>83</v>
      </c>
      <c r="D233" s="17" t="s">
        <v>25</v>
      </c>
      <c r="E233" s="17" t="s">
        <v>193</v>
      </c>
      <c r="F233" s="17" t="s">
        <v>37</v>
      </c>
      <c r="G233" s="5">
        <f>G234</f>
        <v>5296.8</v>
      </c>
    </row>
    <row r="234" spans="1:7" x14ac:dyDescent="0.2">
      <c r="A234" s="30" t="s">
        <v>61</v>
      </c>
      <c r="B234" s="15" t="s">
        <v>4</v>
      </c>
      <c r="C234" s="17" t="s">
        <v>83</v>
      </c>
      <c r="D234" s="17" t="s">
        <v>25</v>
      </c>
      <c r="E234" s="17" t="s">
        <v>193</v>
      </c>
      <c r="F234" s="17" t="s">
        <v>60</v>
      </c>
      <c r="G234" s="5">
        <v>5296.8</v>
      </c>
    </row>
    <row r="235" spans="1:7" x14ac:dyDescent="0.2">
      <c r="A235" s="18" t="s">
        <v>72</v>
      </c>
      <c r="B235" s="15" t="s">
        <v>4</v>
      </c>
      <c r="C235" s="17" t="s">
        <v>83</v>
      </c>
      <c r="D235" s="17" t="s">
        <v>25</v>
      </c>
      <c r="E235" s="17" t="s">
        <v>193</v>
      </c>
      <c r="F235" s="17" t="s">
        <v>71</v>
      </c>
      <c r="G235" s="5">
        <f>G236</f>
        <v>4082.8</v>
      </c>
    </row>
    <row r="236" spans="1:7" x14ac:dyDescent="0.2">
      <c r="A236" s="18" t="s">
        <v>70</v>
      </c>
      <c r="B236" s="15" t="s">
        <v>4</v>
      </c>
      <c r="C236" s="17" t="s">
        <v>83</v>
      </c>
      <c r="D236" s="17" t="s">
        <v>25</v>
      </c>
      <c r="E236" s="17" t="s">
        <v>193</v>
      </c>
      <c r="F236" s="17" t="s">
        <v>69</v>
      </c>
      <c r="G236" s="5">
        <v>4082.8</v>
      </c>
    </row>
    <row r="237" spans="1:7" ht="13.5" x14ac:dyDescent="0.25">
      <c r="A237" s="22" t="s">
        <v>376</v>
      </c>
      <c r="B237" s="111" t="s">
        <v>4</v>
      </c>
      <c r="C237" s="19" t="s">
        <v>83</v>
      </c>
      <c r="D237" s="19" t="s">
        <v>25</v>
      </c>
      <c r="E237" s="19" t="s">
        <v>195</v>
      </c>
      <c r="F237" s="19"/>
      <c r="G237" s="9">
        <f>G238+G240+G242</f>
        <v>221586.8</v>
      </c>
    </row>
    <row r="238" spans="1:7" ht="51" x14ac:dyDescent="0.2">
      <c r="A238" s="18" t="s">
        <v>76</v>
      </c>
      <c r="B238" s="15" t="s">
        <v>4</v>
      </c>
      <c r="C238" s="17" t="s">
        <v>83</v>
      </c>
      <c r="D238" s="17" t="s">
        <v>25</v>
      </c>
      <c r="E238" s="17" t="s">
        <v>195</v>
      </c>
      <c r="F238" s="17" t="s">
        <v>75</v>
      </c>
      <c r="G238" s="5">
        <f>G239</f>
        <v>142324.20000000001</v>
      </c>
    </row>
    <row r="239" spans="1:7" x14ac:dyDescent="0.2">
      <c r="A239" s="18" t="s">
        <v>74</v>
      </c>
      <c r="B239" s="15" t="s">
        <v>4</v>
      </c>
      <c r="C239" s="17" t="s">
        <v>83</v>
      </c>
      <c r="D239" s="17" t="s">
        <v>25</v>
      </c>
      <c r="E239" s="17" t="s">
        <v>195</v>
      </c>
      <c r="F239" s="17" t="s">
        <v>73</v>
      </c>
      <c r="G239" s="5">
        <v>142324.20000000001</v>
      </c>
    </row>
    <row r="240" spans="1:7" ht="25.5" x14ac:dyDescent="0.2">
      <c r="A240" s="18" t="s">
        <v>29</v>
      </c>
      <c r="B240" s="15" t="s">
        <v>4</v>
      </c>
      <c r="C240" s="17" t="s">
        <v>83</v>
      </c>
      <c r="D240" s="17" t="s">
        <v>25</v>
      </c>
      <c r="E240" s="17" t="s">
        <v>195</v>
      </c>
      <c r="F240" s="17" t="s">
        <v>28</v>
      </c>
      <c r="G240" s="5">
        <f>G241</f>
        <v>21372.400000000001</v>
      </c>
    </row>
    <row r="241" spans="1:7" ht="25.5" x14ac:dyDescent="0.2">
      <c r="A241" s="18" t="s">
        <v>27</v>
      </c>
      <c r="B241" s="15" t="s">
        <v>4</v>
      </c>
      <c r="C241" s="17" t="s">
        <v>83</v>
      </c>
      <c r="D241" s="17" t="s">
        <v>25</v>
      </c>
      <c r="E241" s="17" t="s">
        <v>195</v>
      </c>
      <c r="F241" s="17" t="s">
        <v>24</v>
      </c>
      <c r="G241" s="5">
        <v>21372.400000000001</v>
      </c>
    </row>
    <row r="242" spans="1:7" ht="25.5" x14ac:dyDescent="0.2">
      <c r="A242" s="25" t="s">
        <v>38</v>
      </c>
      <c r="B242" s="15" t="s">
        <v>4</v>
      </c>
      <c r="C242" s="17" t="s">
        <v>83</v>
      </c>
      <c r="D242" s="17" t="s">
        <v>25</v>
      </c>
      <c r="E242" s="17" t="s">
        <v>195</v>
      </c>
      <c r="F242" s="17" t="s">
        <v>37</v>
      </c>
      <c r="G242" s="5">
        <f>G243</f>
        <v>57890.2</v>
      </c>
    </row>
    <row r="243" spans="1:7" x14ac:dyDescent="0.2">
      <c r="A243" s="30" t="s">
        <v>61</v>
      </c>
      <c r="B243" s="15" t="s">
        <v>4</v>
      </c>
      <c r="C243" s="17" t="s">
        <v>83</v>
      </c>
      <c r="D243" s="17" t="s">
        <v>25</v>
      </c>
      <c r="E243" s="17" t="s">
        <v>195</v>
      </c>
      <c r="F243" s="17" t="s">
        <v>60</v>
      </c>
      <c r="G243" s="5">
        <v>57890.2</v>
      </c>
    </row>
    <row r="244" spans="1:7" ht="26.25" x14ac:dyDescent="0.25">
      <c r="A244" s="39" t="s">
        <v>196</v>
      </c>
      <c r="B244" s="111" t="s">
        <v>4</v>
      </c>
      <c r="C244" s="19" t="s">
        <v>83</v>
      </c>
      <c r="D244" s="19" t="s">
        <v>25</v>
      </c>
      <c r="E244" s="19" t="s">
        <v>301</v>
      </c>
      <c r="F244" s="19"/>
      <c r="G244" s="9">
        <f>G245+G247</f>
        <v>13500.099999999999</v>
      </c>
    </row>
    <row r="245" spans="1:7" ht="25.5" x14ac:dyDescent="0.2">
      <c r="A245" s="18" t="s">
        <v>29</v>
      </c>
      <c r="B245" s="15" t="s">
        <v>4</v>
      </c>
      <c r="C245" s="17" t="s">
        <v>83</v>
      </c>
      <c r="D245" s="17" t="s">
        <v>25</v>
      </c>
      <c r="E245" s="17" t="s">
        <v>301</v>
      </c>
      <c r="F245" s="17" t="s">
        <v>28</v>
      </c>
      <c r="G245" s="5">
        <f>G246</f>
        <v>10079.799999999999</v>
      </c>
    </row>
    <row r="246" spans="1:7" ht="25.5" x14ac:dyDescent="0.2">
      <c r="A246" s="18" t="s">
        <v>27</v>
      </c>
      <c r="B246" s="15" t="s">
        <v>4</v>
      </c>
      <c r="C246" s="17" t="s">
        <v>83</v>
      </c>
      <c r="D246" s="17" t="s">
        <v>25</v>
      </c>
      <c r="E246" s="17" t="s">
        <v>301</v>
      </c>
      <c r="F246" s="17" t="s">
        <v>24</v>
      </c>
      <c r="G246" s="5">
        <v>10079.799999999999</v>
      </c>
    </row>
    <row r="247" spans="1:7" ht="25.5" x14ac:dyDescent="0.2">
      <c r="A247" s="25" t="s">
        <v>38</v>
      </c>
      <c r="B247" s="15" t="s">
        <v>4</v>
      </c>
      <c r="C247" s="17" t="s">
        <v>83</v>
      </c>
      <c r="D247" s="17" t="s">
        <v>25</v>
      </c>
      <c r="E247" s="17" t="s">
        <v>301</v>
      </c>
      <c r="F247" s="17" t="s">
        <v>37</v>
      </c>
      <c r="G247" s="5">
        <f>G248</f>
        <v>3420.3</v>
      </c>
    </row>
    <row r="248" spans="1:7" ht="15" customHeight="1" x14ac:dyDescent="0.2">
      <c r="A248" s="30" t="s">
        <v>61</v>
      </c>
      <c r="B248" s="15" t="s">
        <v>4</v>
      </c>
      <c r="C248" s="17" t="s">
        <v>83</v>
      </c>
      <c r="D248" s="17" t="s">
        <v>25</v>
      </c>
      <c r="E248" s="17" t="s">
        <v>301</v>
      </c>
      <c r="F248" s="17" t="s">
        <v>60</v>
      </c>
      <c r="G248" s="5">
        <v>3420.3</v>
      </c>
    </row>
    <row r="249" spans="1:7" ht="18" customHeight="1" x14ac:dyDescent="0.2">
      <c r="A249" s="22" t="s">
        <v>421</v>
      </c>
      <c r="B249" s="15" t="s">
        <v>4</v>
      </c>
      <c r="C249" s="19" t="s">
        <v>83</v>
      </c>
      <c r="D249" s="19" t="s">
        <v>25</v>
      </c>
      <c r="E249" s="19" t="s">
        <v>422</v>
      </c>
      <c r="F249" s="17"/>
      <c r="G249" s="9">
        <f>G252+G250</f>
        <v>24052.5</v>
      </c>
    </row>
    <row r="250" spans="1:7" ht="25.5" customHeight="1" x14ac:dyDescent="0.2">
      <c r="A250" s="18" t="s">
        <v>29</v>
      </c>
      <c r="B250" s="15" t="s">
        <v>4</v>
      </c>
      <c r="C250" s="17" t="s">
        <v>83</v>
      </c>
      <c r="D250" s="17" t="s">
        <v>25</v>
      </c>
      <c r="E250" s="17" t="s">
        <v>422</v>
      </c>
      <c r="F250" s="17" t="s">
        <v>28</v>
      </c>
      <c r="G250" s="9">
        <f>G251</f>
        <v>3693.4</v>
      </c>
    </row>
    <row r="251" spans="1:7" ht="25.5" customHeight="1" x14ac:dyDescent="0.2">
      <c r="A251" s="18" t="s">
        <v>27</v>
      </c>
      <c r="B251" s="15" t="s">
        <v>4</v>
      </c>
      <c r="C251" s="17" t="s">
        <v>83</v>
      </c>
      <c r="D251" s="17" t="s">
        <v>25</v>
      </c>
      <c r="E251" s="17" t="s">
        <v>422</v>
      </c>
      <c r="F251" s="17" t="s">
        <v>24</v>
      </c>
      <c r="G251" s="9">
        <v>3693.4</v>
      </c>
    </row>
    <row r="252" spans="1:7" ht="25.5" x14ac:dyDescent="0.2">
      <c r="A252" s="25" t="s">
        <v>38</v>
      </c>
      <c r="B252" s="15" t="s">
        <v>4</v>
      </c>
      <c r="C252" s="17" t="s">
        <v>83</v>
      </c>
      <c r="D252" s="17" t="s">
        <v>25</v>
      </c>
      <c r="E252" s="17" t="s">
        <v>422</v>
      </c>
      <c r="F252" s="17" t="s">
        <v>37</v>
      </c>
      <c r="G252" s="5">
        <f>G253</f>
        <v>20359.099999999999</v>
      </c>
    </row>
    <row r="253" spans="1:7" x14ac:dyDescent="0.2">
      <c r="A253" s="30" t="s">
        <v>61</v>
      </c>
      <c r="B253" s="15" t="s">
        <v>4</v>
      </c>
      <c r="C253" s="17" t="s">
        <v>83</v>
      </c>
      <c r="D253" s="17" t="s">
        <v>25</v>
      </c>
      <c r="E253" s="17" t="s">
        <v>422</v>
      </c>
      <c r="F253" s="17" t="s">
        <v>60</v>
      </c>
      <c r="G253" s="5">
        <v>20359.099999999999</v>
      </c>
    </row>
    <row r="254" spans="1:7" x14ac:dyDescent="0.2">
      <c r="A254" s="86" t="s">
        <v>242</v>
      </c>
      <c r="B254" s="15" t="s">
        <v>4</v>
      </c>
      <c r="C254" s="14" t="s">
        <v>83</v>
      </c>
      <c r="D254" s="14" t="s">
        <v>2</v>
      </c>
      <c r="E254" s="31"/>
      <c r="F254" s="14"/>
      <c r="G254" s="2">
        <f>G255</f>
        <v>46446.9</v>
      </c>
    </row>
    <row r="255" spans="1:7" ht="13.5" x14ac:dyDescent="0.25">
      <c r="A255" s="22" t="s">
        <v>86</v>
      </c>
      <c r="B255" s="111" t="s">
        <v>4</v>
      </c>
      <c r="C255" s="19" t="s">
        <v>83</v>
      </c>
      <c r="D255" s="19" t="s">
        <v>2</v>
      </c>
      <c r="E255" s="19" t="s">
        <v>190</v>
      </c>
      <c r="F255" s="17"/>
      <c r="G255" s="9">
        <f>G256+G267</f>
        <v>46446.9</v>
      </c>
    </row>
    <row r="256" spans="1:7" ht="13.5" x14ac:dyDescent="0.25">
      <c r="A256" s="22" t="s">
        <v>91</v>
      </c>
      <c r="B256" s="111" t="s">
        <v>4</v>
      </c>
      <c r="C256" s="19" t="s">
        <v>83</v>
      </c>
      <c r="D256" s="19" t="s">
        <v>2</v>
      </c>
      <c r="E256" s="19" t="s">
        <v>194</v>
      </c>
      <c r="F256" s="19"/>
      <c r="G256" s="9">
        <f>G257</f>
        <v>8530.8000000000011</v>
      </c>
    </row>
    <row r="257" spans="1:7" x14ac:dyDescent="0.2">
      <c r="A257" s="18" t="s">
        <v>77</v>
      </c>
      <c r="B257" s="15" t="s">
        <v>4</v>
      </c>
      <c r="C257" s="17" t="s">
        <v>83</v>
      </c>
      <c r="D257" s="17" t="s">
        <v>2</v>
      </c>
      <c r="E257" s="17" t="s">
        <v>194</v>
      </c>
      <c r="F257" s="17"/>
      <c r="G257" s="5">
        <f>G258+G260+G262+G265</f>
        <v>8530.8000000000011</v>
      </c>
    </row>
    <row r="258" spans="1:7" ht="51" x14ac:dyDescent="0.2">
      <c r="A258" s="18" t="s">
        <v>76</v>
      </c>
      <c r="B258" s="15" t="s">
        <v>4</v>
      </c>
      <c r="C258" s="17" t="s">
        <v>83</v>
      </c>
      <c r="D258" s="17" t="s">
        <v>2</v>
      </c>
      <c r="E258" s="17" t="s">
        <v>194</v>
      </c>
      <c r="F258" s="17" t="s">
        <v>75</v>
      </c>
      <c r="G258" s="5">
        <f>G259</f>
        <v>5360.7</v>
      </c>
    </row>
    <row r="259" spans="1:7" x14ac:dyDescent="0.2">
      <c r="A259" s="18" t="s">
        <v>74</v>
      </c>
      <c r="B259" s="15" t="s">
        <v>4</v>
      </c>
      <c r="C259" s="17" t="s">
        <v>83</v>
      </c>
      <c r="D259" s="17" t="s">
        <v>2</v>
      </c>
      <c r="E259" s="17" t="s">
        <v>194</v>
      </c>
      <c r="F259" s="17" t="s">
        <v>73</v>
      </c>
      <c r="G259" s="5">
        <v>5360.7</v>
      </c>
    </row>
    <row r="260" spans="1:7" ht="25.5" x14ac:dyDescent="0.2">
      <c r="A260" s="18" t="s">
        <v>29</v>
      </c>
      <c r="B260" s="15" t="s">
        <v>4</v>
      </c>
      <c r="C260" s="17" t="s">
        <v>83</v>
      </c>
      <c r="D260" s="17" t="s">
        <v>2</v>
      </c>
      <c r="E260" s="17" t="s">
        <v>194</v>
      </c>
      <c r="F260" s="17" t="s">
        <v>28</v>
      </c>
      <c r="G260" s="5">
        <f>G261</f>
        <v>700.8</v>
      </c>
    </row>
    <row r="261" spans="1:7" ht="25.5" x14ac:dyDescent="0.2">
      <c r="A261" s="18" t="s">
        <v>27</v>
      </c>
      <c r="B261" s="15" t="s">
        <v>4</v>
      </c>
      <c r="C261" s="17" t="s">
        <v>83</v>
      </c>
      <c r="D261" s="17" t="s">
        <v>2</v>
      </c>
      <c r="E261" s="17" t="s">
        <v>194</v>
      </c>
      <c r="F261" s="17" t="s">
        <v>24</v>
      </c>
      <c r="G261" s="5">
        <v>700.8</v>
      </c>
    </row>
    <row r="262" spans="1:7" ht="27" customHeight="1" x14ac:dyDescent="0.2">
      <c r="A262" s="25" t="s">
        <v>38</v>
      </c>
      <c r="B262" s="15" t="s">
        <v>4</v>
      </c>
      <c r="C262" s="17" t="s">
        <v>83</v>
      </c>
      <c r="D262" s="17" t="s">
        <v>2</v>
      </c>
      <c r="E262" s="17" t="s">
        <v>194</v>
      </c>
      <c r="F262" s="17" t="s">
        <v>37</v>
      </c>
      <c r="G262" s="5">
        <f>G263+G264</f>
        <v>2463.6</v>
      </c>
    </row>
    <row r="263" spans="1:7" ht="15" customHeight="1" x14ac:dyDescent="0.2">
      <c r="A263" s="30" t="s">
        <v>61</v>
      </c>
      <c r="B263" s="15" t="s">
        <v>4</v>
      </c>
      <c r="C263" s="17" t="s">
        <v>83</v>
      </c>
      <c r="D263" s="17" t="s">
        <v>2</v>
      </c>
      <c r="E263" s="17" t="s">
        <v>194</v>
      </c>
      <c r="F263" s="17" t="s">
        <v>60</v>
      </c>
      <c r="G263" s="5">
        <v>67</v>
      </c>
    </row>
    <row r="264" spans="1:7" ht="15" customHeight="1" x14ac:dyDescent="0.2">
      <c r="A264" s="18" t="s">
        <v>36</v>
      </c>
      <c r="B264" s="15" t="s">
        <v>4</v>
      </c>
      <c r="C264" s="17" t="s">
        <v>83</v>
      </c>
      <c r="D264" s="17" t="s">
        <v>2</v>
      </c>
      <c r="E264" s="17" t="s">
        <v>194</v>
      </c>
      <c r="F264" s="17" t="s">
        <v>34</v>
      </c>
      <c r="G264" s="5">
        <v>2396.6</v>
      </c>
    </row>
    <row r="265" spans="1:7" ht="15.75" customHeight="1" x14ac:dyDescent="0.2">
      <c r="A265" s="18" t="s">
        <v>72</v>
      </c>
      <c r="B265" s="15" t="s">
        <v>4</v>
      </c>
      <c r="C265" s="17" t="s">
        <v>83</v>
      </c>
      <c r="D265" s="17" t="s">
        <v>2</v>
      </c>
      <c r="E265" s="17" t="s">
        <v>194</v>
      </c>
      <c r="F265" s="17" t="s">
        <v>71</v>
      </c>
      <c r="G265" s="5">
        <f>G266</f>
        <v>5.7</v>
      </c>
    </row>
    <row r="266" spans="1:7" ht="15" customHeight="1" x14ac:dyDescent="0.2">
      <c r="A266" s="18" t="s">
        <v>70</v>
      </c>
      <c r="B266" s="15" t="s">
        <v>4</v>
      </c>
      <c r="C266" s="17" t="s">
        <v>83</v>
      </c>
      <c r="D266" s="17" t="s">
        <v>2</v>
      </c>
      <c r="E266" s="17" t="s">
        <v>194</v>
      </c>
      <c r="F266" s="17" t="s">
        <v>69</v>
      </c>
      <c r="G266" s="5">
        <v>5.7</v>
      </c>
    </row>
    <row r="267" spans="1:7" ht="28.5" customHeight="1" x14ac:dyDescent="0.2">
      <c r="A267" s="18" t="s">
        <v>426</v>
      </c>
      <c r="B267" s="15" t="s">
        <v>4</v>
      </c>
      <c r="C267" s="19" t="s">
        <v>83</v>
      </c>
      <c r="D267" s="19" t="s">
        <v>2</v>
      </c>
      <c r="E267" s="19" t="s">
        <v>427</v>
      </c>
      <c r="F267" s="17"/>
      <c r="G267" s="5">
        <f>G268+G270</f>
        <v>37916.1</v>
      </c>
    </row>
    <row r="268" spans="1:7" ht="53.25" customHeight="1" x14ac:dyDescent="0.2">
      <c r="A268" s="18" t="s">
        <v>76</v>
      </c>
      <c r="B268" s="15" t="s">
        <v>4</v>
      </c>
      <c r="C268" s="17" t="s">
        <v>83</v>
      </c>
      <c r="D268" s="17" t="s">
        <v>2</v>
      </c>
      <c r="E268" s="17" t="s">
        <v>427</v>
      </c>
      <c r="F268" s="17" t="s">
        <v>75</v>
      </c>
      <c r="G268" s="5">
        <f>G269</f>
        <v>1496.9</v>
      </c>
    </row>
    <row r="269" spans="1:7" ht="16.5" customHeight="1" x14ac:dyDescent="0.2">
      <c r="A269" s="18" t="s">
        <v>74</v>
      </c>
      <c r="B269" s="15" t="s">
        <v>4</v>
      </c>
      <c r="C269" s="17" t="s">
        <v>83</v>
      </c>
      <c r="D269" s="17" t="s">
        <v>2</v>
      </c>
      <c r="E269" s="17" t="s">
        <v>428</v>
      </c>
      <c r="F269" s="17" t="s">
        <v>73</v>
      </c>
      <c r="G269" s="5">
        <v>1496.9</v>
      </c>
    </row>
    <row r="270" spans="1:7" ht="27" customHeight="1" x14ac:dyDescent="0.2">
      <c r="A270" s="25" t="s">
        <v>38</v>
      </c>
      <c r="B270" s="15" t="s">
        <v>4</v>
      </c>
      <c r="C270" s="17" t="s">
        <v>83</v>
      </c>
      <c r="D270" s="17" t="s">
        <v>2</v>
      </c>
      <c r="E270" s="17" t="s">
        <v>427</v>
      </c>
      <c r="F270" s="17" t="s">
        <v>37</v>
      </c>
      <c r="G270" s="5">
        <f>G271+G272</f>
        <v>36419.199999999997</v>
      </c>
    </row>
    <row r="271" spans="1:7" ht="15" customHeight="1" x14ac:dyDescent="0.2">
      <c r="A271" s="30" t="s">
        <v>61</v>
      </c>
      <c r="B271" s="15" t="s">
        <v>4</v>
      </c>
      <c r="C271" s="17" t="s">
        <v>83</v>
      </c>
      <c r="D271" s="17" t="s">
        <v>2</v>
      </c>
      <c r="E271" s="17" t="s">
        <v>427</v>
      </c>
      <c r="F271" s="17" t="s">
        <v>60</v>
      </c>
      <c r="G271" s="5">
        <v>10402.4</v>
      </c>
    </row>
    <row r="272" spans="1:7" ht="15" customHeight="1" x14ac:dyDescent="0.2">
      <c r="A272" s="18" t="s">
        <v>36</v>
      </c>
      <c r="B272" s="15" t="s">
        <v>4</v>
      </c>
      <c r="C272" s="17" t="s">
        <v>83</v>
      </c>
      <c r="D272" s="17" t="s">
        <v>2</v>
      </c>
      <c r="E272" s="17" t="s">
        <v>427</v>
      </c>
      <c r="F272" s="17" t="s">
        <v>34</v>
      </c>
      <c r="G272" s="5">
        <v>26016.799999999999</v>
      </c>
    </row>
    <row r="273" spans="1:7" ht="13.5" customHeight="1" x14ac:dyDescent="0.2">
      <c r="A273" s="16" t="s">
        <v>90</v>
      </c>
      <c r="B273" s="15" t="s">
        <v>4</v>
      </c>
      <c r="C273" s="14" t="s">
        <v>83</v>
      </c>
      <c r="D273" s="14" t="s">
        <v>83</v>
      </c>
      <c r="E273" s="14"/>
      <c r="F273" s="14"/>
      <c r="G273" s="2">
        <f>G274+G288+G296</f>
        <v>7642.7</v>
      </c>
    </row>
    <row r="274" spans="1:7" ht="13.5" x14ac:dyDescent="0.25">
      <c r="A274" s="22" t="s">
        <v>197</v>
      </c>
      <c r="B274" s="111" t="s">
        <v>4</v>
      </c>
      <c r="C274" s="19" t="s">
        <v>83</v>
      </c>
      <c r="D274" s="19" t="s">
        <v>83</v>
      </c>
      <c r="E274" s="20" t="s">
        <v>198</v>
      </c>
      <c r="F274" s="14"/>
      <c r="G274" s="9">
        <f>G275+G278+G283</f>
        <v>2534.0999999999995</v>
      </c>
    </row>
    <row r="275" spans="1:7" ht="50.25" customHeight="1" x14ac:dyDescent="0.25">
      <c r="A275" s="22" t="s">
        <v>89</v>
      </c>
      <c r="B275" s="111" t="s">
        <v>4</v>
      </c>
      <c r="C275" s="19" t="s">
        <v>83</v>
      </c>
      <c r="D275" s="19" t="s">
        <v>83</v>
      </c>
      <c r="E275" s="20" t="s">
        <v>302</v>
      </c>
      <c r="F275" s="29"/>
      <c r="G275" s="9">
        <f>G276</f>
        <v>9.1999999999999993</v>
      </c>
    </row>
    <row r="276" spans="1:7" ht="27.75" customHeight="1" x14ac:dyDescent="0.2">
      <c r="A276" s="25" t="s">
        <v>38</v>
      </c>
      <c r="B276" s="15" t="s">
        <v>4</v>
      </c>
      <c r="C276" s="17" t="s">
        <v>83</v>
      </c>
      <c r="D276" s="17" t="s">
        <v>83</v>
      </c>
      <c r="E276" s="26" t="s">
        <v>302</v>
      </c>
      <c r="F276" s="17" t="s">
        <v>37</v>
      </c>
      <c r="G276" s="5">
        <f>G277</f>
        <v>9.1999999999999993</v>
      </c>
    </row>
    <row r="277" spans="1:7" ht="17.25" customHeight="1" x14ac:dyDescent="0.2">
      <c r="A277" s="30" t="s">
        <v>36</v>
      </c>
      <c r="B277" s="15" t="s">
        <v>4</v>
      </c>
      <c r="C277" s="17" t="s">
        <v>83</v>
      </c>
      <c r="D277" s="17" t="s">
        <v>83</v>
      </c>
      <c r="E277" s="26" t="s">
        <v>302</v>
      </c>
      <c r="F277" s="17" t="s">
        <v>34</v>
      </c>
      <c r="G277" s="5">
        <v>9.1999999999999993</v>
      </c>
    </row>
    <row r="278" spans="1:7" ht="67.5" customHeight="1" x14ac:dyDescent="0.25">
      <c r="A278" s="22" t="s">
        <v>199</v>
      </c>
      <c r="B278" s="111" t="s">
        <v>4</v>
      </c>
      <c r="C278" s="19" t="s">
        <v>83</v>
      </c>
      <c r="D278" s="19" t="s">
        <v>83</v>
      </c>
      <c r="E278" s="20" t="s">
        <v>303</v>
      </c>
      <c r="F278" s="19"/>
      <c r="G278" s="9">
        <f>G279+G281</f>
        <v>2398.6999999999998</v>
      </c>
    </row>
    <row r="279" spans="1:7" ht="25.5" x14ac:dyDescent="0.2">
      <c r="A279" s="18" t="s">
        <v>29</v>
      </c>
      <c r="B279" s="15" t="s">
        <v>4</v>
      </c>
      <c r="C279" s="17" t="s">
        <v>83</v>
      </c>
      <c r="D279" s="17" t="s">
        <v>83</v>
      </c>
      <c r="E279" s="26" t="s">
        <v>303</v>
      </c>
      <c r="F279" s="17" t="s">
        <v>28</v>
      </c>
      <c r="G279" s="5">
        <f>G280</f>
        <v>2398.6999999999998</v>
      </c>
    </row>
    <row r="280" spans="1:7" ht="25.5" x14ac:dyDescent="0.2">
      <c r="A280" s="18" t="s">
        <v>27</v>
      </c>
      <c r="B280" s="15" t="s">
        <v>4</v>
      </c>
      <c r="C280" s="17" t="s">
        <v>83</v>
      </c>
      <c r="D280" s="17" t="s">
        <v>83</v>
      </c>
      <c r="E280" s="26" t="s">
        <v>303</v>
      </c>
      <c r="F280" s="17" t="s">
        <v>24</v>
      </c>
      <c r="G280" s="5">
        <v>2398.6999999999998</v>
      </c>
    </row>
    <row r="281" spans="1:7" ht="25.5" x14ac:dyDescent="0.2">
      <c r="A281" s="25" t="s">
        <v>38</v>
      </c>
      <c r="B281" s="15" t="s">
        <v>4</v>
      </c>
      <c r="C281" s="17" t="s">
        <v>83</v>
      </c>
      <c r="D281" s="17" t="s">
        <v>83</v>
      </c>
      <c r="E281" s="26" t="s">
        <v>303</v>
      </c>
      <c r="F281" s="17" t="s">
        <v>37</v>
      </c>
      <c r="G281" s="5">
        <f>G282</f>
        <v>0</v>
      </c>
    </row>
    <row r="282" spans="1:7" x14ac:dyDescent="0.2">
      <c r="A282" s="30" t="s">
        <v>61</v>
      </c>
      <c r="B282" s="15" t="s">
        <v>4</v>
      </c>
      <c r="C282" s="17" t="s">
        <v>83</v>
      </c>
      <c r="D282" s="17" t="s">
        <v>83</v>
      </c>
      <c r="E282" s="26" t="s">
        <v>303</v>
      </c>
      <c r="F282" s="17" t="s">
        <v>60</v>
      </c>
      <c r="G282" s="5"/>
    </row>
    <row r="283" spans="1:7" ht="72" customHeight="1" x14ac:dyDescent="0.25">
      <c r="A283" s="38" t="s">
        <v>201</v>
      </c>
      <c r="B283" s="111" t="s">
        <v>4</v>
      </c>
      <c r="C283" s="19" t="s">
        <v>83</v>
      </c>
      <c r="D283" s="19" t="s">
        <v>83</v>
      </c>
      <c r="E283" s="20" t="s">
        <v>202</v>
      </c>
      <c r="F283" s="19"/>
      <c r="G283" s="9">
        <f>G284+G286</f>
        <v>126.2</v>
      </c>
    </row>
    <row r="284" spans="1:7" ht="25.5" x14ac:dyDescent="0.2">
      <c r="A284" s="18" t="s">
        <v>29</v>
      </c>
      <c r="B284" s="15" t="s">
        <v>4</v>
      </c>
      <c r="C284" s="17" t="s">
        <v>83</v>
      </c>
      <c r="D284" s="17" t="s">
        <v>83</v>
      </c>
      <c r="E284" s="26" t="s">
        <v>202</v>
      </c>
      <c r="F284" s="17" t="s">
        <v>28</v>
      </c>
      <c r="G284" s="5">
        <f>G285</f>
        <v>126.2</v>
      </c>
    </row>
    <row r="285" spans="1:7" ht="25.5" x14ac:dyDescent="0.2">
      <c r="A285" s="18" t="s">
        <v>27</v>
      </c>
      <c r="B285" s="15" t="s">
        <v>4</v>
      </c>
      <c r="C285" s="17" t="s">
        <v>83</v>
      </c>
      <c r="D285" s="17" t="s">
        <v>83</v>
      </c>
      <c r="E285" s="26" t="s">
        <v>202</v>
      </c>
      <c r="F285" s="17" t="s">
        <v>24</v>
      </c>
      <c r="G285" s="5">
        <v>126.2</v>
      </c>
    </row>
    <row r="286" spans="1:7" ht="25.5" x14ac:dyDescent="0.2">
      <c r="A286" s="25" t="s">
        <v>38</v>
      </c>
      <c r="B286" s="15" t="s">
        <v>4</v>
      </c>
      <c r="C286" s="17" t="s">
        <v>83</v>
      </c>
      <c r="D286" s="17" t="s">
        <v>83</v>
      </c>
      <c r="E286" s="26" t="s">
        <v>202</v>
      </c>
      <c r="F286" s="17" t="s">
        <v>37</v>
      </c>
      <c r="G286" s="5">
        <f>G287</f>
        <v>0</v>
      </c>
    </row>
    <row r="287" spans="1:7" x14ac:dyDescent="0.2">
      <c r="A287" s="30" t="s">
        <v>61</v>
      </c>
      <c r="B287" s="15" t="s">
        <v>4</v>
      </c>
      <c r="C287" s="17" t="s">
        <v>83</v>
      </c>
      <c r="D287" s="17" t="s">
        <v>83</v>
      </c>
      <c r="E287" s="26" t="s">
        <v>202</v>
      </c>
      <c r="F287" s="17" t="s">
        <v>60</v>
      </c>
      <c r="G287" s="5">
        <v>0</v>
      </c>
    </row>
    <row r="288" spans="1:7" ht="13.5" x14ac:dyDescent="0.25">
      <c r="A288" s="22" t="s">
        <v>88</v>
      </c>
      <c r="B288" s="111" t="s">
        <v>4</v>
      </c>
      <c r="C288" s="19" t="s">
        <v>83</v>
      </c>
      <c r="D288" s="19" t="s">
        <v>83</v>
      </c>
      <c r="E288" s="19" t="s">
        <v>203</v>
      </c>
      <c r="F288" s="19"/>
      <c r="G288" s="9">
        <f>G289</f>
        <v>4618.6000000000004</v>
      </c>
    </row>
    <row r="289" spans="1:7" ht="13.5" x14ac:dyDescent="0.25">
      <c r="A289" s="22" t="s">
        <v>204</v>
      </c>
      <c r="B289" s="111" t="s">
        <v>4</v>
      </c>
      <c r="C289" s="19" t="s">
        <v>83</v>
      </c>
      <c r="D289" s="19" t="s">
        <v>83</v>
      </c>
      <c r="E289" s="19" t="s">
        <v>205</v>
      </c>
      <c r="F289" s="19"/>
      <c r="G289" s="9">
        <f>G290+G292+G294</f>
        <v>4618.6000000000004</v>
      </c>
    </row>
    <row r="290" spans="1:7" ht="51" x14ac:dyDescent="0.2">
      <c r="A290" s="18" t="s">
        <v>76</v>
      </c>
      <c r="B290" s="15" t="s">
        <v>4</v>
      </c>
      <c r="C290" s="17" t="s">
        <v>83</v>
      </c>
      <c r="D290" s="17" t="s">
        <v>83</v>
      </c>
      <c r="E290" s="17" t="s">
        <v>205</v>
      </c>
      <c r="F290" s="17" t="s">
        <v>75</v>
      </c>
      <c r="G290" s="5">
        <f>G291</f>
        <v>3533.6</v>
      </c>
    </row>
    <row r="291" spans="1:7" x14ac:dyDescent="0.2">
      <c r="A291" s="18" t="s">
        <v>74</v>
      </c>
      <c r="B291" s="15" t="s">
        <v>4</v>
      </c>
      <c r="C291" s="17" t="s">
        <v>83</v>
      </c>
      <c r="D291" s="17" t="s">
        <v>83</v>
      </c>
      <c r="E291" s="17" t="s">
        <v>205</v>
      </c>
      <c r="F291" s="17" t="s">
        <v>73</v>
      </c>
      <c r="G291" s="5">
        <v>3533.6</v>
      </c>
    </row>
    <row r="292" spans="1:7" ht="25.5" x14ac:dyDescent="0.2">
      <c r="A292" s="18" t="s">
        <v>29</v>
      </c>
      <c r="B292" s="15" t="s">
        <v>4</v>
      </c>
      <c r="C292" s="17" t="s">
        <v>83</v>
      </c>
      <c r="D292" s="17" t="s">
        <v>83</v>
      </c>
      <c r="E292" s="17" t="s">
        <v>205</v>
      </c>
      <c r="F292" s="17" t="s">
        <v>28</v>
      </c>
      <c r="G292" s="5">
        <f>G293</f>
        <v>1085</v>
      </c>
    </row>
    <row r="293" spans="1:7" ht="25.5" x14ac:dyDescent="0.2">
      <c r="A293" s="18" t="s">
        <v>27</v>
      </c>
      <c r="B293" s="15" t="s">
        <v>4</v>
      </c>
      <c r="C293" s="17" t="s">
        <v>83</v>
      </c>
      <c r="D293" s="17" t="s">
        <v>83</v>
      </c>
      <c r="E293" s="17" t="s">
        <v>205</v>
      </c>
      <c r="F293" s="17" t="s">
        <v>24</v>
      </c>
      <c r="G293" s="5">
        <v>1085</v>
      </c>
    </row>
    <row r="294" spans="1:7" x14ac:dyDescent="0.2">
      <c r="A294" s="18" t="s">
        <v>72</v>
      </c>
      <c r="B294" s="15" t="s">
        <v>4</v>
      </c>
      <c r="C294" s="17" t="s">
        <v>83</v>
      </c>
      <c r="D294" s="17" t="s">
        <v>83</v>
      </c>
      <c r="E294" s="17" t="s">
        <v>205</v>
      </c>
      <c r="F294" s="17" t="s">
        <v>71</v>
      </c>
      <c r="G294" s="5">
        <f>G295</f>
        <v>0</v>
      </c>
    </row>
    <row r="295" spans="1:7" x14ac:dyDescent="0.2">
      <c r="A295" s="18" t="s">
        <v>70</v>
      </c>
      <c r="B295" s="15" t="s">
        <v>4</v>
      </c>
      <c r="C295" s="17" t="s">
        <v>83</v>
      </c>
      <c r="D295" s="17" t="s">
        <v>83</v>
      </c>
      <c r="E295" s="17" t="s">
        <v>205</v>
      </c>
      <c r="F295" s="17" t="s">
        <v>69</v>
      </c>
      <c r="G295" s="5"/>
    </row>
    <row r="296" spans="1:7" ht="38.25" x14ac:dyDescent="0.2">
      <c r="A296" s="22" t="s">
        <v>311</v>
      </c>
      <c r="B296" s="15" t="s">
        <v>4</v>
      </c>
      <c r="C296" s="19" t="s">
        <v>83</v>
      </c>
      <c r="D296" s="19" t="s">
        <v>83</v>
      </c>
      <c r="E296" s="19" t="s">
        <v>312</v>
      </c>
      <c r="F296" s="19"/>
      <c r="G296" s="9">
        <f>G297</f>
        <v>490</v>
      </c>
    </row>
    <row r="297" spans="1:7" ht="25.5" x14ac:dyDescent="0.2">
      <c r="A297" s="18" t="s">
        <v>29</v>
      </c>
      <c r="B297" s="15" t="s">
        <v>4</v>
      </c>
      <c r="C297" s="17" t="s">
        <v>83</v>
      </c>
      <c r="D297" s="17" t="s">
        <v>83</v>
      </c>
      <c r="E297" s="17" t="s">
        <v>312</v>
      </c>
      <c r="F297" s="17" t="s">
        <v>28</v>
      </c>
      <c r="G297" s="5">
        <f>G298</f>
        <v>490</v>
      </c>
    </row>
    <row r="298" spans="1:7" ht="32.25" customHeight="1" x14ac:dyDescent="0.2">
      <c r="A298" s="18" t="s">
        <v>27</v>
      </c>
      <c r="B298" s="15" t="s">
        <v>4</v>
      </c>
      <c r="C298" s="17" t="s">
        <v>83</v>
      </c>
      <c r="D298" s="17" t="s">
        <v>83</v>
      </c>
      <c r="E298" s="17" t="s">
        <v>312</v>
      </c>
      <c r="F298" s="17" t="s">
        <v>24</v>
      </c>
      <c r="G298" s="5">
        <v>490</v>
      </c>
    </row>
    <row r="299" spans="1:7" ht="18" customHeight="1" x14ac:dyDescent="0.2">
      <c r="A299" s="37" t="s">
        <v>87</v>
      </c>
      <c r="B299" s="15" t="s">
        <v>4</v>
      </c>
      <c r="C299" s="14" t="s">
        <v>83</v>
      </c>
      <c r="D299" s="14" t="s">
        <v>82</v>
      </c>
      <c r="E299" s="14"/>
      <c r="F299" s="14"/>
      <c r="G299" s="2">
        <f>G303+G325+G328+G300+G333</f>
        <v>31052.1</v>
      </c>
    </row>
    <row r="300" spans="1:7" ht="26.25" x14ac:dyDescent="0.25">
      <c r="A300" s="79" t="s">
        <v>369</v>
      </c>
      <c r="B300" s="111" t="s">
        <v>4</v>
      </c>
      <c r="C300" s="19" t="s">
        <v>83</v>
      </c>
      <c r="D300" s="19" t="s">
        <v>82</v>
      </c>
      <c r="E300" s="19" t="s">
        <v>231</v>
      </c>
      <c r="F300" s="19"/>
      <c r="G300" s="9">
        <f>G301</f>
        <v>203</v>
      </c>
    </row>
    <row r="301" spans="1:7" ht="25.5" x14ac:dyDescent="0.2">
      <c r="A301" s="18" t="s">
        <v>29</v>
      </c>
      <c r="B301" s="15" t="s">
        <v>4</v>
      </c>
      <c r="C301" s="17" t="s">
        <v>83</v>
      </c>
      <c r="D301" s="17" t="s">
        <v>82</v>
      </c>
      <c r="E301" s="17" t="s">
        <v>231</v>
      </c>
      <c r="F301" s="17" t="s">
        <v>28</v>
      </c>
      <c r="G301" s="5">
        <f>G302</f>
        <v>203</v>
      </c>
    </row>
    <row r="302" spans="1:7" ht="25.5" x14ac:dyDescent="0.2">
      <c r="A302" s="18" t="s">
        <v>27</v>
      </c>
      <c r="B302" s="15" t="s">
        <v>4</v>
      </c>
      <c r="C302" s="17" t="s">
        <v>83</v>
      </c>
      <c r="D302" s="17" t="s">
        <v>82</v>
      </c>
      <c r="E302" s="17" t="s">
        <v>231</v>
      </c>
      <c r="F302" s="17" t="s">
        <v>24</v>
      </c>
      <c r="G302" s="5">
        <v>203</v>
      </c>
    </row>
    <row r="303" spans="1:7" x14ac:dyDescent="0.2">
      <c r="A303" s="22" t="s">
        <v>86</v>
      </c>
      <c r="B303" s="15" t="s">
        <v>4</v>
      </c>
      <c r="C303" s="19" t="s">
        <v>83</v>
      </c>
      <c r="D303" s="19" t="s">
        <v>82</v>
      </c>
      <c r="E303" s="19" t="s">
        <v>190</v>
      </c>
      <c r="F303" s="17"/>
      <c r="G303" s="9">
        <f>G304+G313+G319+G322+G341+G344+G338+G316</f>
        <v>30145.1</v>
      </c>
    </row>
    <row r="304" spans="1:7" x14ac:dyDescent="0.2">
      <c r="A304" s="22" t="s">
        <v>85</v>
      </c>
      <c r="B304" s="15" t="s">
        <v>4</v>
      </c>
      <c r="C304" s="19" t="s">
        <v>83</v>
      </c>
      <c r="D304" s="19" t="s">
        <v>82</v>
      </c>
      <c r="E304" s="19" t="s">
        <v>206</v>
      </c>
      <c r="F304" s="17"/>
      <c r="G304" s="9">
        <f>G305+G307+G309+G311</f>
        <v>9825.4</v>
      </c>
    </row>
    <row r="305" spans="1:7" ht="51" x14ac:dyDescent="0.2">
      <c r="A305" s="18" t="s">
        <v>76</v>
      </c>
      <c r="B305" s="15" t="s">
        <v>4</v>
      </c>
      <c r="C305" s="17" t="s">
        <v>83</v>
      </c>
      <c r="D305" s="17" t="s">
        <v>82</v>
      </c>
      <c r="E305" s="17" t="s">
        <v>206</v>
      </c>
      <c r="F305" s="17" t="s">
        <v>75</v>
      </c>
      <c r="G305" s="5">
        <f>G306</f>
        <v>3671.7</v>
      </c>
    </row>
    <row r="306" spans="1:7" x14ac:dyDescent="0.2">
      <c r="A306" s="18" t="s">
        <v>74</v>
      </c>
      <c r="B306" s="15" t="s">
        <v>4</v>
      </c>
      <c r="C306" s="17" t="s">
        <v>83</v>
      </c>
      <c r="D306" s="17" t="s">
        <v>82</v>
      </c>
      <c r="E306" s="17" t="s">
        <v>206</v>
      </c>
      <c r="F306" s="17" t="s">
        <v>73</v>
      </c>
      <c r="G306" s="5">
        <v>3671.7</v>
      </c>
    </row>
    <row r="307" spans="1:7" ht="25.5" x14ac:dyDescent="0.2">
      <c r="A307" s="18" t="s">
        <v>29</v>
      </c>
      <c r="B307" s="15" t="s">
        <v>4</v>
      </c>
      <c r="C307" s="17" t="s">
        <v>83</v>
      </c>
      <c r="D307" s="17" t="s">
        <v>82</v>
      </c>
      <c r="E307" s="17" t="s">
        <v>206</v>
      </c>
      <c r="F307" s="17" t="s">
        <v>28</v>
      </c>
      <c r="G307" s="5">
        <f>G308</f>
        <v>219.7</v>
      </c>
    </row>
    <row r="308" spans="1:7" ht="25.5" x14ac:dyDescent="0.2">
      <c r="A308" s="18" t="s">
        <v>27</v>
      </c>
      <c r="B308" s="15" t="s">
        <v>4</v>
      </c>
      <c r="C308" s="17" t="s">
        <v>83</v>
      </c>
      <c r="D308" s="17" t="s">
        <v>82</v>
      </c>
      <c r="E308" s="17" t="s">
        <v>206</v>
      </c>
      <c r="F308" s="17" t="s">
        <v>24</v>
      </c>
      <c r="G308" s="5">
        <v>219.7</v>
      </c>
    </row>
    <row r="309" spans="1:7" ht="25.5" x14ac:dyDescent="0.2">
      <c r="A309" s="25" t="s">
        <v>38</v>
      </c>
      <c r="B309" s="15" t="s">
        <v>4</v>
      </c>
      <c r="C309" s="17" t="s">
        <v>83</v>
      </c>
      <c r="D309" s="17" t="s">
        <v>82</v>
      </c>
      <c r="E309" s="17" t="s">
        <v>206</v>
      </c>
      <c r="F309" s="17" t="s">
        <v>37</v>
      </c>
      <c r="G309" s="5">
        <f>G310</f>
        <v>5934</v>
      </c>
    </row>
    <row r="310" spans="1:7" x14ac:dyDescent="0.2">
      <c r="A310" s="30" t="s">
        <v>61</v>
      </c>
      <c r="B310" s="15" t="s">
        <v>4</v>
      </c>
      <c r="C310" s="17" t="s">
        <v>83</v>
      </c>
      <c r="D310" s="17" t="s">
        <v>82</v>
      </c>
      <c r="E310" s="17" t="s">
        <v>206</v>
      </c>
      <c r="F310" s="17" t="s">
        <v>60</v>
      </c>
      <c r="G310" s="5">
        <v>5934</v>
      </c>
    </row>
    <row r="311" spans="1:7" x14ac:dyDescent="0.2">
      <c r="A311" s="18" t="s">
        <v>72</v>
      </c>
      <c r="B311" s="15" t="s">
        <v>4</v>
      </c>
      <c r="C311" s="17" t="s">
        <v>83</v>
      </c>
      <c r="D311" s="17" t="s">
        <v>82</v>
      </c>
      <c r="E311" s="17" t="s">
        <v>206</v>
      </c>
      <c r="F311" s="17" t="s">
        <v>71</v>
      </c>
      <c r="G311" s="5">
        <f>G312</f>
        <v>0</v>
      </c>
    </row>
    <row r="312" spans="1:7" x14ac:dyDescent="0.2">
      <c r="A312" s="18" t="s">
        <v>70</v>
      </c>
      <c r="B312" s="15" t="s">
        <v>4</v>
      </c>
      <c r="C312" s="17" t="s">
        <v>83</v>
      </c>
      <c r="D312" s="17" t="s">
        <v>82</v>
      </c>
      <c r="E312" s="17" t="s">
        <v>206</v>
      </c>
      <c r="F312" s="17" t="s">
        <v>69</v>
      </c>
      <c r="G312" s="5">
        <v>0</v>
      </c>
    </row>
    <row r="313" spans="1:7" ht="13.5" x14ac:dyDescent="0.25">
      <c r="A313" s="22" t="s">
        <v>84</v>
      </c>
      <c r="B313" s="111" t="s">
        <v>4</v>
      </c>
      <c r="C313" s="19" t="s">
        <v>83</v>
      </c>
      <c r="D313" s="19" t="s">
        <v>82</v>
      </c>
      <c r="E313" s="19" t="s">
        <v>207</v>
      </c>
      <c r="F313" s="19"/>
      <c r="G313" s="9">
        <f>G314</f>
        <v>600</v>
      </c>
    </row>
    <row r="314" spans="1:7" ht="25.5" x14ac:dyDescent="0.2">
      <c r="A314" s="18" t="s">
        <v>29</v>
      </c>
      <c r="B314" s="15" t="s">
        <v>4</v>
      </c>
      <c r="C314" s="17" t="s">
        <v>83</v>
      </c>
      <c r="D314" s="17" t="s">
        <v>82</v>
      </c>
      <c r="E314" s="17" t="s">
        <v>207</v>
      </c>
      <c r="F314" s="17" t="s">
        <v>28</v>
      </c>
      <c r="G314" s="5">
        <f>G315</f>
        <v>600</v>
      </c>
    </row>
    <row r="315" spans="1:7" ht="25.5" x14ac:dyDescent="0.2">
      <c r="A315" s="18" t="s">
        <v>27</v>
      </c>
      <c r="B315" s="15" t="s">
        <v>4</v>
      </c>
      <c r="C315" s="17" t="s">
        <v>83</v>
      </c>
      <c r="D315" s="17" t="s">
        <v>82</v>
      </c>
      <c r="E315" s="17" t="s">
        <v>207</v>
      </c>
      <c r="F315" s="17" t="s">
        <v>24</v>
      </c>
      <c r="G315" s="5">
        <v>600</v>
      </c>
    </row>
    <row r="316" spans="1:7" ht="25.5" x14ac:dyDescent="0.2">
      <c r="A316" s="22" t="s">
        <v>429</v>
      </c>
      <c r="B316" s="15" t="s">
        <v>4</v>
      </c>
      <c r="C316" s="19" t="s">
        <v>83</v>
      </c>
      <c r="D316" s="19" t="s">
        <v>82</v>
      </c>
      <c r="E316" s="19" t="s">
        <v>430</v>
      </c>
      <c r="F316" s="17"/>
      <c r="G316" s="5">
        <f>G317</f>
        <v>7853.2</v>
      </c>
    </row>
    <row r="317" spans="1:7" ht="25.5" x14ac:dyDescent="0.2">
      <c r="A317" s="25" t="s">
        <v>38</v>
      </c>
      <c r="B317" s="15" t="s">
        <v>4</v>
      </c>
      <c r="C317" s="17" t="s">
        <v>83</v>
      </c>
      <c r="D317" s="17" t="s">
        <v>82</v>
      </c>
      <c r="E317" s="17" t="s">
        <v>430</v>
      </c>
      <c r="F317" s="17" t="s">
        <v>37</v>
      </c>
      <c r="G317" s="5">
        <f>G318</f>
        <v>7853.2</v>
      </c>
    </row>
    <row r="318" spans="1:7" x14ac:dyDescent="0.2">
      <c r="A318" s="30" t="s">
        <v>61</v>
      </c>
      <c r="B318" s="15" t="s">
        <v>4</v>
      </c>
      <c r="C318" s="17" t="s">
        <v>83</v>
      </c>
      <c r="D318" s="17" t="s">
        <v>82</v>
      </c>
      <c r="E318" s="17" t="s">
        <v>430</v>
      </c>
      <c r="F318" s="17" t="s">
        <v>60</v>
      </c>
      <c r="G318" s="5">
        <v>7853.2</v>
      </c>
    </row>
    <row r="319" spans="1:7" ht="39" x14ac:dyDescent="0.25">
      <c r="A319" s="35" t="s">
        <v>208</v>
      </c>
      <c r="B319" s="110">
        <v>203</v>
      </c>
      <c r="C319" s="34" t="s">
        <v>83</v>
      </c>
      <c r="D319" s="19" t="s">
        <v>82</v>
      </c>
      <c r="E319" s="19" t="s">
        <v>209</v>
      </c>
      <c r="F319" s="17"/>
      <c r="G319" s="5">
        <f>G320</f>
        <v>11146.2</v>
      </c>
    </row>
    <row r="320" spans="1:7" ht="25.5" x14ac:dyDescent="0.2">
      <c r="A320" s="18" t="s">
        <v>29</v>
      </c>
      <c r="B320" s="15" t="s">
        <v>4</v>
      </c>
      <c r="C320" s="17" t="s">
        <v>83</v>
      </c>
      <c r="D320" s="17" t="s">
        <v>82</v>
      </c>
      <c r="E320" s="17" t="s">
        <v>209</v>
      </c>
      <c r="F320" s="17" t="s">
        <v>28</v>
      </c>
      <c r="G320" s="5">
        <f>G321</f>
        <v>11146.2</v>
      </c>
    </row>
    <row r="321" spans="1:7" ht="25.5" x14ac:dyDescent="0.2">
      <c r="A321" s="18" t="s">
        <v>27</v>
      </c>
      <c r="B321" s="15" t="s">
        <v>4</v>
      </c>
      <c r="C321" s="17" t="s">
        <v>83</v>
      </c>
      <c r="D321" s="17" t="s">
        <v>82</v>
      </c>
      <c r="E321" s="17" t="s">
        <v>209</v>
      </c>
      <c r="F321" s="17" t="s">
        <v>24</v>
      </c>
      <c r="G321" s="5">
        <v>11146.2</v>
      </c>
    </row>
    <row r="322" spans="1:7" ht="39" x14ac:dyDescent="0.25">
      <c r="A322" s="33" t="s">
        <v>210</v>
      </c>
      <c r="B322" s="111" t="s">
        <v>4</v>
      </c>
      <c r="C322" s="19" t="s">
        <v>83</v>
      </c>
      <c r="D322" s="19" t="s">
        <v>82</v>
      </c>
      <c r="E322" s="19" t="s">
        <v>211</v>
      </c>
      <c r="F322" s="19"/>
      <c r="G322" s="9">
        <f>G323</f>
        <v>586.6</v>
      </c>
    </row>
    <row r="323" spans="1:7" ht="25.5" x14ac:dyDescent="0.2">
      <c r="A323" s="18" t="s">
        <v>29</v>
      </c>
      <c r="B323" s="15" t="s">
        <v>4</v>
      </c>
      <c r="C323" s="17" t="s">
        <v>83</v>
      </c>
      <c r="D323" s="17" t="s">
        <v>82</v>
      </c>
      <c r="E323" s="17" t="s">
        <v>211</v>
      </c>
      <c r="F323" s="17" t="s">
        <v>28</v>
      </c>
      <c r="G323" s="5">
        <f>G324</f>
        <v>586.6</v>
      </c>
    </row>
    <row r="324" spans="1:7" ht="25.5" x14ac:dyDescent="0.2">
      <c r="A324" s="18" t="s">
        <v>27</v>
      </c>
      <c r="B324" s="15" t="s">
        <v>4</v>
      </c>
      <c r="C324" s="17" t="s">
        <v>83</v>
      </c>
      <c r="D324" s="17" t="s">
        <v>82</v>
      </c>
      <c r="E324" s="17" t="s">
        <v>211</v>
      </c>
      <c r="F324" s="17" t="s">
        <v>24</v>
      </c>
      <c r="G324" s="5">
        <v>586.6</v>
      </c>
    </row>
    <row r="325" spans="1:7" ht="39" x14ac:dyDescent="0.25">
      <c r="A325" s="33" t="s">
        <v>375</v>
      </c>
      <c r="B325" s="111" t="s">
        <v>4</v>
      </c>
      <c r="C325" s="19" t="s">
        <v>83</v>
      </c>
      <c r="D325" s="19" t="s">
        <v>82</v>
      </c>
      <c r="E325" s="19" t="s">
        <v>212</v>
      </c>
      <c r="F325" s="19"/>
      <c r="G325" s="9">
        <f>G326</f>
        <v>0</v>
      </c>
    </row>
    <row r="326" spans="1:7" ht="25.5" x14ac:dyDescent="0.2">
      <c r="A326" s="18" t="s">
        <v>29</v>
      </c>
      <c r="B326" s="15" t="s">
        <v>4</v>
      </c>
      <c r="C326" s="17" t="s">
        <v>83</v>
      </c>
      <c r="D326" s="17" t="s">
        <v>82</v>
      </c>
      <c r="E326" s="17" t="s">
        <v>212</v>
      </c>
      <c r="F326" s="17" t="s">
        <v>28</v>
      </c>
      <c r="G326" s="5">
        <f>G327</f>
        <v>0</v>
      </c>
    </row>
    <row r="327" spans="1:7" ht="25.5" x14ac:dyDescent="0.2">
      <c r="A327" s="18" t="s">
        <v>27</v>
      </c>
      <c r="B327" s="15" t="s">
        <v>4</v>
      </c>
      <c r="C327" s="17" t="s">
        <v>83</v>
      </c>
      <c r="D327" s="17" t="s">
        <v>82</v>
      </c>
      <c r="E327" s="17" t="s">
        <v>212</v>
      </c>
      <c r="F327" s="17" t="s">
        <v>24</v>
      </c>
      <c r="G327" s="5">
        <v>0</v>
      </c>
    </row>
    <row r="328" spans="1:7" ht="25.5" customHeight="1" x14ac:dyDescent="0.25">
      <c r="A328" s="22" t="s">
        <v>374</v>
      </c>
      <c r="B328" s="111" t="s">
        <v>4</v>
      </c>
      <c r="C328" s="19" t="s">
        <v>83</v>
      </c>
      <c r="D328" s="19" t="s">
        <v>82</v>
      </c>
      <c r="E328" s="19" t="s">
        <v>213</v>
      </c>
      <c r="F328" s="19"/>
      <c r="G328" s="9">
        <f>G329+G331</f>
        <v>0</v>
      </c>
    </row>
    <row r="329" spans="1:7" ht="25.5" x14ac:dyDescent="0.2">
      <c r="A329" s="18" t="s">
        <v>29</v>
      </c>
      <c r="B329" s="15" t="s">
        <v>4</v>
      </c>
      <c r="C329" s="17" t="s">
        <v>83</v>
      </c>
      <c r="D329" s="17" t="s">
        <v>82</v>
      </c>
      <c r="E329" s="19" t="s">
        <v>213</v>
      </c>
      <c r="F329" s="17" t="s">
        <v>28</v>
      </c>
      <c r="G329" s="5">
        <f>G330</f>
        <v>0</v>
      </c>
    </row>
    <row r="330" spans="1:7" ht="25.5" x14ac:dyDescent="0.2">
      <c r="A330" s="18" t="s">
        <v>27</v>
      </c>
      <c r="B330" s="15" t="s">
        <v>4</v>
      </c>
      <c r="C330" s="17" t="s">
        <v>83</v>
      </c>
      <c r="D330" s="17" t="s">
        <v>82</v>
      </c>
      <c r="E330" s="19" t="s">
        <v>213</v>
      </c>
      <c r="F330" s="17" t="s">
        <v>24</v>
      </c>
      <c r="G330" s="5">
        <v>0</v>
      </c>
    </row>
    <row r="331" spans="1:7" ht="25.5" x14ac:dyDescent="0.2">
      <c r="A331" s="25" t="s">
        <v>38</v>
      </c>
      <c r="B331" s="15" t="s">
        <v>4</v>
      </c>
      <c r="C331" s="17" t="s">
        <v>83</v>
      </c>
      <c r="D331" s="17" t="s">
        <v>82</v>
      </c>
      <c r="E331" s="19" t="s">
        <v>213</v>
      </c>
      <c r="F331" s="17" t="s">
        <v>37</v>
      </c>
      <c r="G331" s="5">
        <f>G332</f>
        <v>0</v>
      </c>
    </row>
    <row r="332" spans="1:7" x14ac:dyDescent="0.2">
      <c r="A332" s="30" t="s">
        <v>61</v>
      </c>
      <c r="B332" s="15" t="s">
        <v>4</v>
      </c>
      <c r="C332" s="17" t="s">
        <v>83</v>
      </c>
      <c r="D332" s="17" t="s">
        <v>82</v>
      </c>
      <c r="E332" s="19" t="s">
        <v>213</v>
      </c>
      <c r="F332" s="17" t="s">
        <v>60</v>
      </c>
      <c r="G332" s="5">
        <v>0</v>
      </c>
    </row>
    <row r="333" spans="1:7" ht="39" x14ac:dyDescent="0.25">
      <c r="A333" s="80" t="s">
        <v>373</v>
      </c>
      <c r="B333" s="147" t="s">
        <v>4</v>
      </c>
      <c r="C333" s="76" t="s">
        <v>83</v>
      </c>
      <c r="D333" s="76" t="s">
        <v>82</v>
      </c>
      <c r="E333" s="76" t="s">
        <v>239</v>
      </c>
      <c r="F333" s="76"/>
      <c r="G333" s="5">
        <f>G334</f>
        <v>704</v>
      </c>
    </row>
    <row r="334" spans="1:7" ht="25.5" x14ac:dyDescent="0.2">
      <c r="A334" s="57" t="s">
        <v>29</v>
      </c>
      <c r="B334" s="81" t="s">
        <v>4</v>
      </c>
      <c r="C334" s="56" t="s">
        <v>83</v>
      </c>
      <c r="D334" s="56" t="s">
        <v>82</v>
      </c>
      <c r="E334" s="56" t="s">
        <v>239</v>
      </c>
      <c r="F334" s="56" t="s">
        <v>28</v>
      </c>
      <c r="G334" s="5">
        <f>G335</f>
        <v>704</v>
      </c>
    </row>
    <row r="335" spans="1:7" ht="25.5" x14ac:dyDescent="0.2">
      <c r="A335" s="57" t="s">
        <v>27</v>
      </c>
      <c r="B335" s="81" t="s">
        <v>4</v>
      </c>
      <c r="C335" s="56" t="s">
        <v>83</v>
      </c>
      <c r="D335" s="56" t="s">
        <v>82</v>
      </c>
      <c r="E335" s="56" t="s">
        <v>239</v>
      </c>
      <c r="F335" s="56" t="s">
        <v>24</v>
      </c>
      <c r="G335" s="5">
        <v>704</v>
      </c>
    </row>
    <row r="336" spans="1:7" ht="25.5" x14ac:dyDescent="0.2">
      <c r="A336" s="82" t="s">
        <v>38</v>
      </c>
      <c r="B336" s="81" t="s">
        <v>4</v>
      </c>
      <c r="C336" s="56" t="s">
        <v>83</v>
      </c>
      <c r="D336" s="56" t="s">
        <v>82</v>
      </c>
      <c r="E336" s="56" t="s">
        <v>239</v>
      </c>
      <c r="F336" s="56" t="s">
        <v>37</v>
      </c>
      <c r="G336" s="5"/>
    </row>
    <row r="337" spans="1:7" x14ac:dyDescent="0.2">
      <c r="A337" s="83" t="s">
        <v>61</v>
      </c>
      <c r="B337" s="81" t="s">
        <v>4</v>
      </c>
      <c r="C337" s="56" t="s">
        <v>83</v>
      </c>
      <c r="D337" s="56" t="s">
        <v>82</v>
      </c>
      <c r="E337" s="56" t="s">
        <v>239</v>
      </c>
      <c r="F337" s="56" t="s">
        <v>60</v>
      </c>
      <c r="G337" s="5"/>
    </row>
    <row r="338" spans="1:7" ht="26.25" x14ac:dyDescent="0.25">
      <c r="A338" s="80" t="s">
        <v>372</v>
      </c>
      <c r="B338" s="147" t="s">
        <v>4</v>
      </c>
      <c r="C338" s="76" t="s">
        <v>83</v>
      </c>
      <c r="D338" s="76" t="s">
        <v>82</v>
      </c>
      <c r="E338" s="76" t="s">
        <v>371</v>
      </c>
      <c r="F338" s="76"/>
      <c r="G338" s="9">
        <f>G339</f>
        <v>60</v>
      </c>
    </row>
    <row r="339" spans="1:7" ht="25.5" x14ac:dyDescent="0.2">
      <c r="A339" s="82" t="s">
        <v>38</v>
      </c>
      <c r="B339" s="81" t="s">
        <v>4</v>
      </c>
      <c r="C339" s="56" t="s">
        <v>83</v>
      </c>
      <c r="D339" s="56" t="s">
        <v>82</v>
      </c>
      <c r="E339" s="56" t="s">
        <v>370</v>
      </c>
      <c r="F339" s="56" t="s">
        <v>37</v>
      </c>
      <c r="G339" s="5">
        <f>G340</f>
        <v>60</v>
      </c>
    </row>
    <row r="340" spans="1:7" x14ac:dyDescent="0.2">
      <c r="A340" s="83" t="s">
        <v>61</v>
      </c>
      <c r="B340" s="81" t="s">
        <v>4</v>
      </c>
      <c r="C340" s="56" t="s">
        <v>83</v>
      </c>
      <c r="D340" s="56" t="s">
        <v>82</v>
      </c>
      <c r="E340" s="56" t="s">
        <v>370</v>
      </c>
      <c r="F340" s="56" t="s">
        <v>60</v>
      </c>
      <c r="G340" s="5">
        <v>60</v>
      </c>
    </row>
    <row r="341" spans="1:7" ht="51" x14ac:dyDescent="0.2">
      <c r="A341" s="22" t="s">
        <v>304</v>
      </c>
      <c r="B341" s="15" t="s">
        <v>4</v>
      </c>
      <c r="C341" s="19" t="s">
        <v>83</v>
      </c>
      <c r="D341" s="19" t="s">
        <v>82</v>
      </c>
      <c r="E341" s="19" t="s">
        <v>305</v>
      </c>
      <c r="F341" s="19"/>
      <c r="G341" s="5">
        <f>G342</f>
        <v>70</v>
      </c>
    </row>
    <row r="342" spans="1:7" ht="25.5" x14ac:dyDescent="0.2">
      <c r="A342" s="18" t="s">
        <v>29</v>
      </c>
      <c r="B342" s="15" t="s">
        <v>4</v>
      </c>
      <c r="C342" s="17" t="s">
        <v>83</v>
      </c>
      <c r="D342" s="17" t="s">
        <v>82</v>
      </c>
      <c r="E342" s="17" t="s">
        <v>305</v>
      </c>
      <c r="F342" s="17" t="s">
        <v>28</v>
      </c>
      <c r="G342" s="5">
        <f>G343</f>
        <v>70</v>
      </c>
    </row>
    <row r="343" spans="1:7" ht="25.5" x14ac:dyDescent="0.2">
      <c r="A343" s="18" t="s">
        <v>27</v>
      </c>
      <c r="B343" s="15" t="s">
        <v>4</v>
      </c>
      <c r="C343" s="17" t="s">
        <v>83</v>
      </c>
      <c r="D343" s="17" t="s">
        <v>82</v>
      </c>
      <c r="E343" s="17" t="s">
        <v>305</v>
      </c>
      <c r="F343" s="17" t="s">
        <v>24</v>
      </c>
      <c r="G343" s="5">
        <v>70</v>
      </c>
    </row>
    <row r="344" spans="1:7" ht="51" customHeight="1" x14ac:dyDescent="0.2">
      <c r="A344" s="22" t="s">
        <v>306</v>
      </c>
      <c r="B344" s="15" t="s">
        <v>4</v>
      </c>
      <c r="C344" s="19" t="s">
        <v>83</v>
      </c>
      <c r="D344" s="19" t="s">
        <v>82</v>
      </c>
      <c r="E344" s="19" t="s">
        <v>307</v>
      </c>
      <c r="F344" s="19"/>
      <c r="G344" s="5">
        <f>G345</f>
        <v>3.7</v>
      </c>
    </row>
    <row r="345" spans="1:7" ht="25.5" x14ac:dyDescent="0.2">
      <c r="A345" s="18" t="s">
        <v>29</v>
      </c>
      <c r="B345" s="15" t="s">
        <v>4</v>
      </c>
      <c r="C345" s="17" t="s">
        <v>83</v>
      </c>
      <c r="D345" s="17" t="s">
        <v>82</v>
      </c>
      <c r="E345" s="17" t="s">
        <v>307</v>
      </c>
      <c r="F345" s="17" t="s">
        <v>28</v>
      </c>
      <c r="G345" s="5">
        <f>G346</f>
        <v>3.7</v>
      </c>
    </row>
    <row r="346" spans="1:7" ht="25.5" x14ac:dyDescent="0.2">
      <c r="A346" s="18" t="s">
        <v>27</v>
      </c>
      <c r="B346" s="15" t="s">
        <v>4</v>
      </c>
      <c r="C346" s="17" t="s">
        <v>83</v>
      </c>
      <c r="D346" s="17" t="s">
        <v>82</v>
      </c>
      <c r="E346" s="17" t="s">
        <v>307</v>
      </c>
      <c r="F346" s="17" t="s">
        <v>24</v>
      </c>
      <c r="G346" s="5">
        <v>3.7</v>
      </c>
    </row>
    <row r="347" spans="1:7" x14ac:dyDescent="0.2">
      <c r="A347" s="16" t="s">
        <v>310</v>
      </c>
      <c r="B347" s="15" t="s">
        <v>4</v>
      </c>
      <c r="C347" s="14" t="s">
        <v>68</v>
      </c>
      <c r="D347" s="14" t="s">
        <v>230</v>
      </c>
      <c r="E347" s="14"/>
      <c r="F347" s="14"/>
      <c r="G347" s="2">
        <f>G348</f>
        <v>96175.4</v>
      </c>
    </row>
    <row r="348" spans="1:7" x14ac:dyDescent="0.2">
      <c r="A348" s="16" t="s">
        <v>81</v>
      </c>
      <c r="B348" s="15" t="s">
        <v>4</v>
      </c>
      <c r="C348" s="14" t="s">
        <v>68</v>
      </c>
      <c r="D348" s="14" t="s">
        <v>11</v>
      </c>
      <c r="E348" s="14"/>
      <c r="F348" s="14"/>
      <c r="G348" s="2">
        <f>G354+G349</f>
        <v>96175.4</v>
      </c>
    </row>
    <row r="349" spans="1:7" ht="26.25" x14ac:dyDescent="0.25">
      <c r="A349" s="79" t="s">
        <v>431</v>
      </c>
      <c r="B349" s="111" t="s">
        <v>4</v>
      </c>
      <c r="C349" s="19" t="s">
        <v>68</v>
      </c>
      <c r="D349" s="19" t="s">
        <v>11</v>
      </c>
      <c r="E349" s="19" t="s">
        <v>231</v>
      </c>
      <c r="F349" s="14"/>
      <c r="G349" s="9">
        <f>G350+G352</f>
        <v>508</v>
      </c>
    </row>
    <row r="350" spans="1:7" ht="25.5" x14ac:dyDescent="0.2">
      <c r="A350" s="18" t="s">
        <v>29</v>
      </c>
      <c r="B350" s="15" t="s">
        <v>4</v>
      </c>
      <c r="C350" s="17" t="s">
        <v>68</v>
      </c>
      <c r="D350" s="17" t="s">
        <v>11</v>
      </c>
      <c r="E350" s="17" t="s">
        <v>231</v>
      </c>
      <c r="F350" s="17" t="s">
        <v>28</v>
      </c>
      <c r="G350" s="5">
        <f>G351</f>
        <v>348</v>
      </c>
    </row>
    <row r="351" spans="1:7" ht="25.5" x14ac:dyDescent="0.2">
      <c r="A351" s="18" t="s">
        <v>27</v>
      </c>
      <c r="B351" s="15" t="s">
        <v>4</v>
      </c>
      <c r="C351" s="17" t="s">
        <v>68</v>
      </c>
      <c r="D351" s="17" t="s">
        <v>11</v>
      </c>
      <c r="E351" s="17" t="s">
        <v>231</v>
      </c>
      <c r="F351" s="17" t="s">
        <v>24</v>
      </c>
      <c r="G351" s="5">
        <v>348</v>
      </c>
    </row>
    <row r="352" spans="1:7" ht="25.5" x14ac:dyDescent="0.2">
      <c r="A352" s="25" t="s">
        <v>38</v>
      </c>
      <c r="B352" s="15" t="s">
        <v>4</v>
      </c>
      <c r="C352" s="17" t="s">
        <v>68</v>
      </c>
      <c r="D352" s="17" t="s">
        <v>11</v>
      </c>
      <c r="E352" s="17" t="s">
        <v>231</v>
      </c>
      <c r="F352" s="17" t="s">
        <v>37</v>
      </c>
      <c r="G352" s="5">
        <f>G353</f>
        <v>160</v>
      </c>
    </row>
    <row r="353" spans="1:7" x14ac:dyDescent="0.2">
      <c r="A353" s="18" t="s">
        <v>36</v>
      </c>
      <c r="B353" s="15" t="s">
        <v>4</v>
      </c>
      <c r="C353" s="17" t="s">
        <v>68</v>
      </c>
      <c r="D353" s="17" t="s">
        <v>11</v>
      </c>
      <c r="E353" s="17" t="s">
        <v>231</v>
      </c>
      <c r="F353" s="17" t="s">
        <v>34</v>
      </c>
      <c r="G353" s="5">
        <v>160</v>
      </c>
    </row>
    <row r="354" spans="1:7" ht="13.5" x14ac:dyDescent="0.25">
      <c r="A354" s="22" t="s">
        <v>80</v>
      </c>
      <c r="B354" s="111" t="s">
        <v>4</v>
      </c>
      <c r="C354" s="19" t="s">
        <v>68</v>
      </c>
      <c r="D354" s="19" t="s">
        <v>11</v>
      </c>
      <c r="E354" s="19" t="s">
        <v>214</v>
      </c>
      <c r="F354" s="19"/>
      <c r="G354" s="9">
        <f>G355+G365+G358+G377+G380+G383+G388+G391+G394+G372</f>
        <v>95667.4</v>
      </c>
    </row>
    <row r="355" spans="1:7" ht="15.75" customHeight="1" x14ac:dyDescent="0.25">
      <c r="A355" s="22" t="s">
        <v>79</v>
      </c>
      <c r="B355" s="111" t="s">
        <v>4</v>
      </c>
      <c r="C355" s="19" t="s">
        <v>68</v>
      </c>
      <c r="D355" s="19" t="s">
        <v>11</v>
      </c>
      <c r="E355" s="19" t="s">
        <v>215</v>
      </c>
      <c r="F355" s="19"/>
      <c r="G355" s="9">
        <f>G356</f>
        <v>700</v>
      </c>
    </row>
    <row r="356" spans="1:7" ht="30" customHeight="1" x14ac:dyDescent="0.2">
      <c r="A356" s="25" t="s">
        <v>38</v>
      </c>
      <c r="B356" s="15" t="s">
        <v>4</v>
      </c>
      <c r="C356" s="17" t="s">
        <v>68</v>
      </c>
      <c r="D356" s="17" t="s">
        <v>11</v>
      </c>
      <c r="E356" s="17" t="s">
        <v>215</v>
      </c>
      <c r="F356" s="17" t="s">
        <v>37</v>
      </c>
      <c r="G356" s="5">
        <f>G357</f>
        <v>700</v>
      </c>
    </row>
    <row r="357" spans="1:7" ht="15" customHeight="1" x14ac:dyDescent="0.2">
      <c r="A357" s="18" t="s">
        <v>36</v>
      </c>
      <c r="B357" s="15" t="s">
        <v>4</v>
      </c>
      <c r="C357" s="17" t="s">
        <v>68</v>
      </c>
      <c r="D357" s="17" t="s">
        <v>11</v>
      </c>
      <c r="E357" s="17" t="s">
        <v>215</v>
      </c>
      <c r="F357" s="17" t="s">
        <v>34</v>
      </c>
      <c r="G357" s="5">
        <v>700</v>
      </c>
    </row>
    <row r="358" spans="1:7" ht="15" customHeight="1" x14ac:dyDescent="0.25">
      <c r="A358" s="22" t="s">
        <v>368</v>
      </c>
      <c r="B358" s="111" t="s">
        <v>4</v>
      </c>
      <c r="C358" s="19" t="s">
        <v>68</v>
      </c>
      <c r="D358" s="19" t="s">
        <v>11</v>
      </c>
      <c r="E358" s="19" t="s">
        <v>367</v>
      </c>
      <c r="F358" s="19"/>
      <c r="G358" s="9">
        <f>G359+G361+G363</f>
        <v>12617</v>
      </c>
    </row>
    <row r="359" spans="1:7" ht="51" x14ac:dyDescent="0.2">
      <c r="A359" s="18" t="s">
        <v>76</v>
      </c>
      <c r="B359" s="15" t="s">
        <v>4</v>
      </c>
      <c r="C359" s="17" t="s">
        <v>68</v>
      </c>
      <c r="D359" s="17" t="s">
        <v>11</v>
      </c>
      <c r="E359" s="17" t="s">
        <v>367</v>
      </c>
      <c r="F359" s="17" t="s">
        <v>75</v>
      </c>
      <c r="G359" s="5">
        <f>G360</f>
        <v>9823</v>
      </c>
    </row>
    <row r="360" spans="1:7" x14ac:dyDescent="0.2">
      <c r="A360" s="18" t="s">
        <v>74</v>
      </c>
      <c r="B360" s="15" t="s">
        <v>4</v>
      </c>
      <c r="C360" s="17" t="s">
        <v>68</v>
      </c>
      <c r="D360" s="17" t="s">
        <v>11</v>
      </c>
      <c r="E360" s="17" t="s">
        <v>367</v>
      </c>
      <c r="F360" s="17" t="s">
        <v>73</v>
      </c>
      <c r="G360" s="5">
        <v>9823</v>
      </c>
    </row>
    <row r="361" spans="1:7" ht="25.5" x14ac:dyDescent="0.2">
      <c r="A361" s="18" t="s">
        <v>29</v>
      </c>
      <c r="B361" s="15" t="s">
        <v>4</v>
      </c>
      <c r="C361" s="17" t="s">
        <v>68</v>
      </c>
      <c r="D361" s="17" t="s">
        <v>11</v>
      </c>
      <c r="E361" s="17" t="s">
        <v>367</v>
      </c>
      <c r="F361" s="17" t="s">
        <v>28</v>
      </c>
      <c r="G361" s="5">
        <f>G362</f>
        <v>2787.3</v>
      </c>
    </row>
    <row r="362" spans="1:7" ht="25.5" x14ac:dyDescent="0.2">
      <c r="A362" s="18" t="s">
        <v>27</v>
      </c>
      <c r="B362" s="15" t="s">
        <v>4</v>
      </c>
      <c r="C362" s="17" t="s">
        <v>68</v>
      </c>
      <c r="D362" s="17" t="s">
        <v>11</v>
      </c>
      <c r="E362" s="17" t="s">
        <v>367</v>
      </c>
      <c r="F362" s="17" t="s">
        <v>24</v>
      </c>
      <c r="G362" s="5">
        <v>2787.3</v>
      </c>
    </row>
    <row r="363" spans="1:7" x14ac:dyDescent="0.2">
      <c r="A363" s="18" t="s">
        <v>72</v>
      </c>
      <c r="B363" s="15" t="s">
        <v>4</v>
      </c>
      <c r="C363" s="17" t="s">
        <v>68</v>
      </c>
      <c r="D363" s="17" t="s">
        <v>11</v>
      </c>
      <c r="E363" s="17" t="s">
        <v>367</v>
      </c>
      <c r="F363" s="17" t="s">
        <v>71</v>
      </c>
      <c r="G363" s="5">
        <f>G364</f>
        <v>6.7</v>
      </c>
    </row>
    <row r="364" spans="1:7" x14ac:dyDescent="0.2">
      <c r="A364" s="18" t="s">
        <v>70</v>
      </c>
      <c r="B364" s="15" t="s">
        <v>4</v>
      </c>
      <c r="C364" s="17" t="s">
        <v>68</v>
      </c>
      <c r="D364" s="17" t="s">
        <v>11</v>
      </c>
      <c r="E364" s="17" t="s">
        <v>367</v>
      </c>
      <c r="F364" s="17" t="s">
        <v>69</v>
      </c>
      <c r="G364" s="5">
        <v>6.7</v>
      </c>
    </row>
    <row r="365" spans="1:7" ht="14.25" customHeight="1" x14ac:dyDescent="0.25">
      <c r="A365" s="22" t="s">
        <v>78</v>
      </c>
      <c r="B365" s="111" t="s">
        <v>4</v>
      </c>
      <c r="C365" s="19" t="s">
        <v>68</v>
      </c>
      <c r="D365" s="19" t="s">
        <v>11</v>
      </c>
      <c r="E365" s="19" t="s">
        <v>216</v>
      </c>
      <c r="F365" s="19"/>
      <c r="G365" s="9">
        <f>G366+G368+G370</f>
        <v>2450.2999999999997</v>
      </c>
    </row>
    <row r="366" spans="1:7" ht="51" x14ac:dyDescent="0.2">
      <c r="A366" s="18" t="s">
        <v>76</v>
      </c>
      <c r="B366" s="15" t="s">
        <v>4</v>
      </c>
      <c r="C366" s="17" t="s">
        <v>68</v>
      </c>
      <c r="D366" s="17" t="s">
        <v>11</v>
      </c>
      <c r="E366" s="17" t="s">
        <v>216</v>
      </c>
      <c r="F366" s="17" t="s">
        <v>75</v>
      </c>
      <c r="G366" s="5">
        <f>G367</f>
        <v>1848.6</v>
      </c>
    </row>
    <row r="367" spans="1:7" x14ac:dyDescent="0.2">
      <c r="A367" s="18" t="s">
        <v>74</v>
      </c>
      <c r="B367" s="15" t="s">
        <v>4</v>
      </c>
      <c r="C367" s="17" t="s">
        <v>68</v>
      </c>
      <c r="D367" s="17" t="s">
        <v>11</v>
      </c>
      <c r="E367" s="17" t="s">
        <v>216</v>
      </c>
      <c r="F367" s="17" t="s">
        <v>73</v>
      </c>
      <c r="G367" s="5">
        <v>1848.6</v>
      </c>
    </row>
    <row r="368" spans="1:7" ht="25.5" x14ac:dyDescent="0.2">
      <c r="A368" s="18" t="s">
        <v>29</v>
      </c>
      <c r="B368" s="15" t="s">
        <v>4</v>
      </c>
      <c r="C368" s="17" t="s">
        <v>68</v>
      </c>
      <c r="D368" s="17" t="s">
        <v>11</v>
      </c>
      <c r="E368" s="17" t="s">
        <v>216</v>
      </c>
      <c r="F368" s="17" t="s">
        <v>28</v>
      </c>
      <c r="G368" s="5">
        <f>G369</f>
        <v>598.1</v>
      </c>
    </row>
    <row r="369" spans="1:7" ht="25.5" x14ac:dyDescent="0.2">
      <c r="A369" s="18" t="s">
        <v>27</v>
      </c>
      <c r="B369" s="15" t="s">
        <v>4</v>
      </c>
      <c r="C369" s="17" t="s">
        <v>68</v>
      </c>
      <c r="D369" s="17" t="s">
        <v>11</v>
      </c>
      <c r="E369" s="17" t="s">
        <v>216</v>
      </c>
      <c r="F369" s="17" t="s">
        <v>24</v>
      </c>
      <c r="G369" s="5">
        <v>598.1</v>
      </c>
    </row>
    <row r="370" spans="1:7" x14ac:dyDescent="0.2">
      <c r="A370" s="18" t="s">
        <v>72</v>
      </c>
      <c r="B370" s="15" t="s">
        <v>4</v>
      </c>
      <c r="C370" s="17" t="s">
        <v>68</v>
      </c>
      <c r="D370" s="17" t="s">
        <v>11</v>
      </c>
      <c r="E370" s="17" t="s">
        <v>216</v>
      </c>
      <c r="F370" s="17" t="s">
        <v>71</v>
      </c>
      <c r="G370" s="5">
        <f>G371</f>
        <v>3.6</v>
      </c>
    </row>
    <row r="371" spans="1:7" x14ac:dyDescent="0.2">
      <c r="A371" s="18" t="s">
        <v>70</v>
      </c>
      <c r="B371" s="15" t="s">
        <v>4</v>
      </c>
      <c r="C371" s="17" t="s">
        <v>68</v>
      </c>
      <c r="D371" s="17" t="s">
        <v>11</v>
      </c>
      <c r="E371" s="17" t="s">
        <v>216</v>
      </c>
      <c r="F371" s="17" t="s">
        <v>69</v>
      </c>
      <c r="G371" s="5">
        <v>3.6</v>
      </c>
    </row>
    <row r="372" spans="1:7" ht="25.5" x14ac:dyDescent="0.2">
      <c r="A372" s="22" t="s">
        <v>432</v>
      </c>
      <c r="B372" s="15" t="s">
        <v>4</v>
      </c>
      <c r="C372" s="19" t="s">
        <v>68</v>
      </c>
      <c r="D372" s="19" t="s">
        <v>11</v>
      </c>
      <c r="E372" s="19" t="s">
        <v>433</v>
      </c>
      <c r="F372" s="19"/>
      <c r="G372" s="5">
        <f>G373+G375</f>
        <v>24720.5</v>
      </c>
    </row>
    <row r="373" spans="1:7" ht="51" x14ac:dyDescent="0.2">
      <c r="A373" s="18" t="s">
        <v>76</v>
      </c>
      <c r="B373" s="15" t="s">
        <v>4</v>
      </c>
      <c r="C373" s="17" t="s">
        <v>68</v>
      </c>
      <c r="D373" s="17" t="s">
        <v>11</v>
      </c>
      <c r="E373" s="17" t="s">
        <v>433</v>
      </c>
      <c r="F373" s="17" t="s">
        <v>75</v>
      </c>
      <c r="G373" s="5">
        <f>G374</f>
        <v>4819</v>
      </c>
    </row>
    <row r="374" spans="1:7" x14ac:dyDescent="0.2">
      <c r="A374" s="18" t="s">
        <v>74</v>
      </c>
      <c r="B374" s="15" t="s">
        <v>4</v>
      </c>
      <c r="C374" s="17" t="s">
        <v>68</v>
      </c>
      <c r="D374" s="17" t="s">
        <v>11</v>
      </c>
      <c r="E374" s="17" t="s">
        <v>433</v>
      </c>
      <c r="F374" s="17" t="s">
        <v>73</v>
      </c>
      <c r="G374" s="5">
        <v>4819</v>
      </c>
    </row>
    <row r="375" spans="1:7" ht="25.5" x14ac:dyDescent="0.2">
      <c r="A375" s="25" t="s">
        <v>38</v>
      </c>
      <c r="B375" s="15" t="s">
        <v>4</v>
      </c>
      <c r="C375" s="17" t="s">
        <v>68</v>
      </c>
      <c r="D375" s="17" t="s">
        <v>11</v>
      </c>
      <c r="E375" s="17" t="s">
        <v>433</v>
      </c>
      <c r="F375" s="17" t="s">
        <v>37</v>
      </c>
      <c r="G375" s="5">
        <f>G376</f>
        <v>19901.5</v>
      </c>
    </row>
    <row r="376" spans="1:7" x14ac:dyDescent="0.2">
      <c r="A376" s="18" t="s">
        <v>36</v>
      </c>
      <c r="B376" s="15" t="s">
        <v>4</v>
      </c>
      <c r="C376" s="17" t="s">
        <v>68</v>
      </c>
      <c r="D376" s="17" t="s">
        <v>11</v>
      </c>
      <c r="E376" s="17" t="s">
        <v>433</v>
      </c>
      <c r="F376" s="17" t="s">
        <v>34</v>
      </c>
      <c r="G376" s="5">
        <v>19901.5</v>
      </c>
    </row>
    <row r="377" spans="1:7" ht="63.75" x14ac:dyDescent="0.2">
      <c r="A377" s="22" t="s">
        <v>308</v>
      </c>
      <c r="B377" s="15" t="s">
        <v>4</v>
      </c>
      <c r="C377" s="19" t="s">
        <v>68</v>
      </c>
      <c r="D377" s="19" t="s">
        <v>11</v>
      </c>
      <c r="E377" s="19" t="s">
        <v>436</v>
      </c>
      <c r="F377" s="19"/>
      <c r="G377" s="5">
        <f>G378</f>
        <v>642.9</v>
      </c>
    </row>
    <row r="378" spans="1:7" ht="25.5" x14ac:dyDescent="0.2">
      <c r="A378" s="25" t="s">
        <v>38</v>
      </c>
      <c r="B378" s="15" t="s">
        <v>4</v>
      </c>
      <c r="C378" s="17" t="s">
        <v>68</v>
      </c>
      <c r="D378" s="17" t="s">
        <v>11</v>
      </c>
      <c r="E378" s="17" t="s">
        <v>436</v>
      </c>
      <c r="F378" s="17" t="s">
        <v>37</v>
      </c>
      <c r="G378" s="5">
        <f>G379</f>
        <v>642.9</v>
      </c>
    </row>
    <row r="379" spans="1:7" x14ac:dyDescent="0.2">
      <c r="A379" s="18" t="s">
        <v>36</v>
      </c>
      <c r="B379" s="15" t="s">
        <v>4</v>
      </c>
      <c r="C379" s="17" t="s">
        <v>68</v>
      </c>
      <c r="D379" s="17" t="s">
        <v>11</v>
      </c>
      <c r="E379" s="17" t="s">
        <v>436</v>
      </c>
      <c r="F379" s="17" t="s">
        <v>34</v>
      </c>
      <c r="G379" s="5">
        <v>642.9</v>
      </c>
    </row>
    <row r="380" spans="1:7" ht="63.75" x14ac:dyDescent="0.2">
      <c r="A380" s="22" t="s">
        <v>309</v>
      </c>
      <c r="B380" s="15" t="s">
        <v>4</v>
      </c>
      <c r="C380" s="19" t="s">
        <v>68</v>
      </c>
      <c r="D380" s="19" t="s">
        <v>11</v>
      </c>
      <c r="E380" s="19" t="s">
        <v>437</v>
      </c>
      <c r="F380" s="19"/>
      <c r="G380" s="5">
        <f>G381</f>
        <v>33.799999999999997</v>
      </c>
    </row>
    <row r="381" spans="1:7" ht="25.5" x14ac:dyDescent="0.2">
      <c r="A381" s="25" t="s">
        <v>38</v>
      </c>
      <c r="B381" s="15" t="s">
        <v>4</v>
      </c>
      <c r="C381" s="17" t="s">
        <v>68</v>
      </c>
      <c r="D381" s="17" t="s">
        <v>11</v>
      </c>
      <c r="E381" s="17" t="s">
        <v>437</v>
      </c>
      <c r="F381" s="17" t="s">
        <v>37</v>
      </c>
      <c r="G381" s="5">
        <f>G382</f>
        <v>33.799999999999997</v>
      </c>
    </row>
    <row r="382" spans="1:7" x14ac:dyDescent="0.2">
      <c r="A382" s="18" t="s">
        <v>36</v>
      </c>
      <c r="B382" s="15" t="s">
        <v>4</v>
      </c>
      <c r="C382" s="17" t="s">
        <v>68</v>
      </c>
      <c r="D382" s="17" t="s">
        <v>11</v>
      </c>
      <c r="E382" s="17" t="s">
        <v>437</v>
      </c>
      <c r="F382" s="17" t="s">
        <v>34</v>
      </c>
      <c r="G382" s="5">
        <v>33.799999999999997</v>
      </c>
    </row>
    <row r="383" spans="1:7" ht="38.25" x14ac:dyDescent="0.2">
      <c r="A383" s="22" t="s">
        <v>313</v>
      </c>
      <c r="B383" s="15" t="s">
        <v>4</v>
      </c>
      <c r="C383" s="19" t="s">
        <v>68</v>
      </c>
      <c r="D383" s="19" t="s">
        <v>11</v>
      </c>
      <c r="E383" s="19" t="s">
        <v>314</v>
      </c>
      <c r="F383" s="19"/>
      <c r="G383" s="5">
        <f>G384+G386</f>
        <v>53929.8</v>
      </c>
    </row>
    <row r="384" spans="1:7" ht="25.5" x14ac:dyDescent="0.2">
      <c r="A384" s="57" t="s">
        <v>106</v>
      </c>
      <c r="B384" s="15" t="s">
        <v>4</v>
      </c>
      <c r="C384" s="17" t="s">
        <v>68</v>
      </c>
      <c r="D384" s="17" t="s">
        <v>11</v>
      </c>
      <c r="E384" s="17" t="s">
        <v>314</v>
      </c>
      <c r="F384" s="56" t="s">
        <v>96</v>
      </c>
      <c r="G384" s="5">
        <f>G385</f>
        <v>53929.8</v>
      </c>
    </row>
    <row r="385" spans="1:7" x14ac:dyDescent="0.2">
      <c r="A385" s="57" t="s">
        <v>95</v>
      </c>
      <c r="B385" s="15" t="s">
        <v>4</v>
      </c>
      <c r="C385" s="17" t="s">
        <v>68</v>
      </c>
      <c r="D385" s="17" t="s">
        <v>11</v>
      </c>
      <c r="E385" s="17" t="s">
        <v>314</v>
      </c>
      <c r="F385" s="56" t="s">
        <v>94</v>
      </c>
      <c r="G385" s="5">
        <v>53929.8</v>
      </c>
    </row>
    <row r="386" spans="1:7" x14ac:dyDescent="0.2">
      <c r="A386" s="57" t="s">
        <v>104</v>
      </c>
      <c r="B386" s="15" t="s">
        <v>4</v>
      </c>
      <c r="C386" s="17" t="s">
        <v>68</v>
      </c>
      <c r="D386" s="17" t="s">
        <v>11</v>
      </c>
      <c r="E386" s="17" t="s">
        <v>314</v>
      </c>
      <c r="F386" s="17" t="s">
        <v>6</v>
      </c>
      <c r="G386" s="5">
        <f>G387</f>
        <v>0</v>
      </c>
    </row>
    <row r="387" spans="1:7" x14ac:dyDescent="0.2">
      <c r="A387" s="57" t="s">
        <v>246</v>
      </c>
      <c r="B387" s="15" t="s">
        <v>4</v>
      </c>
      <c r="C387" s="17" t="s">
        <v>68</v>
      </c>
      <c r="D387" s="17" t="s">
        <v>11</v>
      </c>
      <c r="E387" s="17" t="s">
        <v>314</v>
      </c>
      <c r="F387" s="17" t="s">
        <v>243</v>
      </c>
      <c r="G387" s="5"/>
    </row>
    <row r="388" spans="1:7" ht="38.25" x14ac:dyDescent="0.2">
      <c r="A388" s="22" t="s">
        <v>315</v>
      </c>
      <c r="B388" s="15" t="s">
        <v>4</v>
      </c>
      <c r="C388" s="19" t="s">
        <v>68</v>
      </c>
      <c r="D388" s="19" t="s">
        <v>11</v>
      </c>
      <c r="E388" s="19" t="s">
        <v>316</v>
      </c>
      <c r="F388" s="17"/>
      <c r="G388" s="5">
        <f>G389</f>
        <v>544.79999999999995</v>
      </c>
    </row>
    <row r="389" spans="1:7" ht="25.5" x14ac:dyDescent="0.2">
      <c r="A389" s="57" t="s">
        <v>106</v>
      </c>
      <c r="B389" s="15" t="s">
        <v>4</v>
      </c>
      <c r="C389" s="17" t="s">
        <v>68</v>
      </c>
      <c r="D389" s="17" t="s">
        <v>11</v>
      </c>
      <c r="E389" s="17" t="s">
        <v>316</v>
      </c>
      <c r="F389" s="56" t="s">
        <v>96</v>
      </c>
      <c r="G389" s="5">
        <f>G390</f>
        <v>544.79999999999995</v>
      </c>
    </row>
    <row r="390" spans="1:7" x14ac:dyDescent="0.2">
      <c r="A390" s="57" t="s">
        <v>95</v>
      </c>
      <c r="B390" s="15" t="s">
        <v>4</v>
      </c>
      <c r="C390" s="17" t="s">
        <v>68</v>
      </c>
      <c r="D390" s="17" t="s">
        <v>11</v>
      </c>
      <c r="E390" s="17" t="s">
        <v>316</v>
      </c>
      <c r="F390" s="56" t="s">
        <v>94</v>
      </c>
      <c r="G390" s="5">
        <v>544.79999999999995</v>
      </c>
    </row>
    <row r="391" spans="1:7" ht="63.75" x14ac:dyDescent="0.2">
      <c r="A391" s="58" t="s">
        <v>337</v>
      </c>
      <c r="B391" s="15" t="s">
        <v>4</v>
      </c>
      <c r="C391" s="19" t="s">
        <v>68</v>
      </c>
      <c r="D391" s="19" t="s">
        <v>11</v>
      </c>
      <c r="E391" s="19" t="s">
        <v>434</v>
      </c>
      <c r="F391" s="56"/>
      <c r="G391" s="5">
        <f>G392</f>
        <v>26.9</v>
      </c>
    </row>
    <row r="392" spans="1:7" ht="25.5" x14ac:dyDescent="0.2">
      <c r="A392" s="18" t="s">
        <v>29</v>
      </c>
      <c r="B392" s="15" t="s">
        <v>4</v>
      </c>
      <c r="C392" s="17" t="s">
        <v>68</v>
      </c>
      <c r="D392" s="17" t="s">
        <v>11</v>
      </c>
      <c r="E392" s="17" t="s">
        <v>434</v>
      </c>
      <c r="F392" s="17" t="s">
        <v>28</v>
      </c>
      <c r="G392" s="5">
        <f>G393</f>
        <v>26.9</v>
      </c>
    </row>
    <row r="393" spans="1:7" ht="25.5" x14ac:dyDescent="0.2">
      <c r="A393" s="18" t="s">
        <v>27</v>
      </c>
      <c r="B393" s="15" t="s">
        <v>4</v>
      </c>
      <c r="C393" s="17" t="s">
        <v>68</v>
      </c>
      <c r="D393" s="17" t="s">
        <v>11</v>
      </c>
      <c r="E393" s="17" t="s">
        <v>434</v>
      </c>
      <c r="F393" s="17" t="s">
        <v>24</v>
      </c>
      <c r="G393" s="5">
        <v>26.9</v>
      </c>
    </row>
    <row r="394" spans="1:7" ht="63.75" x14ac:dyDescent="0.2">
      <c r="A394" s="22" t="s">
        <v>338</v>
      </c>
      <c r="B394" s="15" t="s">
        <v>4</v>
      </c>
      <c r="C394" s="19" t="s">
        <v>68</v>
      </c>
      <c r="D394" s="19" t="s">
        <v>11</v>
      </c>
      <c r="E394" s="19" t="s">
        <v>435</v>
      </c>
      <c r="F394" s="56"/>
      <c r="G394" s="5">
        <f>G395</f>
        <v>1.4</v>
      </c>
    </row>
    <row r="395" spans="1:7" ht="25.5" x14ac:dyDescent="0.2">
      <c r="A395" s="18" t="s">
        <v>29</v>
      </c>
      <c r="B395" s="15" t="s">
        <v>4</v>
      </c>
      <c r="C395" s="17" t="s">
        <v>68</v>
      </c>
      <c r="D395" s="17" t="s">
        <v>11</v>
      </c>
      <c r="E395" s="17" t="s">
        <v>435</v>
      </c>
      <c r="F395" s="17" t="s">
        <v>28</v>
      </c>
      <c r="G395" s="5">
        <f>G396</f>
        <v>1.4</v>
      </c>
    </row>
    <row r="396" spans="1:7" ht="25.5" x14ac:dyDescent="0.2">
      <c r="A396" s="18" t="s">
        <v>27</v>
      </c>
      <c r="B396" s="15" t="s">
        <v>4</v>
      </c>
      <c r="C396" s="17" t="s">
        <v>68</v>
      </c>
      <c r="D396" s="17" t="s">
        <v>11</v>
      </c>
      <c r="E396" s="17" t="s">
        <v>435</v>
      </c>
      <c r="F396" s="17" t="s">
        <v>24</v>
      </c>
      <c r="G396" s="5">
        <v>1.4</v>
      </c>
    </row>
    <row r="397" spans="1:7" x14ac:dyDescent="0.2">
      <c r="A397" s="16" t="s">
        <v>67</v>
      </c>
      <c r="B397" s="15" t="s">
        <v>4</v>
      </c>
      <c r="C397" s="14">
        <v>10</v>
      </c>
      <c r="D397" s="14"/>
      <c r="E397" s="14"/>
      <c r="F397" s="14"/>
      <c r="G397" s="2">
        <f>G403+G411+G422+G434+G398</f>
        <v>87696.5</v>
      </c>
    </row>
    <row r="398" spans="1:7" x14ac:dyDescent="0.2">
      <c r="A398" s="13" t="s">
        <v>66</v>
      </c>
      <c r="B398" s="7" t="s">
        <v>4</v>
      </c>
      <c r="C398" s="12" t="s">
        <v>44</v>
      </c>
      <c r="D398" s="12" t="s">
        <v>11</v>
      </c>
      <c r="E398" s="12"/>
      <c r="F398" s="12"/>
      <c r="G398" s="2">
        <f>G399</f>
        <v>1060.9000000000001</v>
      </c>
    </row>
    <row r="399" spans="1:7" ht="15.75" customHeight="1" x14ac:dyDescent="0.25">
      <c r="A399" s="21" t="s">
        <v>21</v>
      </c>
      <c r="B399" s="111" t="s">
        <v>4</v>
      </c>
      <c r="C399" s="19" t="s">
        <v>44</v>
      </c>
      <c r="D399" s="19" t="s">
        <v>11</v>
      </c>
      <c r="E399" s="20" t="s">
        <v>159</v>
      </c>
      <c r="F399" s="12"/>
      <c r="G399" s="9">
        <f>G400</f>
        <v>1060.9000000000001</v>
      </c>
    </row>
    <row r="400" spans="1:7" ht="15.75" customHeight="1" x14ac:dyDescent="0.2">
      <c r="A400" s="8" t="s">
        <v>65</v>
      </c>
      <c r="B400" s="7" t="s">
        <v>4</v>
      </c>
      <c r="C400" s="6" t="s">
        <v>44</v>
      </c>
      <c r="D400" s="6" t="s">
        <v>11</v>
      </c>
      <c r="E400" s="26" t="s">
        <v>217</v>
      </c>
      <c r="F400" s="6"/>
      <c r="G400" s="5">
        <f>G401</f>
        <v>1060.9000000000001</v>
      </c>
    </row>
    <row r="401" spans="1:7" ht="15.75" customHeight="1" x14ac:dyDescent="0.2">
      <c r="A401" s="18" t="s">
        <v>50</v>
      </c>
      <c r="B401" s="7" t="s">
        <v>4</v>
      </c>
      <c r="C401" s="6" t="s">
        <v>44</v>
      </c>
      <c r="D401" s="6" t="s">
        <v>11</v>
      </c>
      <c r="E401" s="26" t="s">
        <v>217</v>
      </c>
      <c r="F401" s="6" t="s">
        <v>49</v>
      </c>
      <c r="G401" s="5">
        <f>G402</f>
        <v>1060.9000000000001</v>
      </c>
    </row>
    <row r="402" spans="1:7" ht="15.75" customHeight="1" x14ac:dyDescent="0.2">
      <c r="A402" s="18" t="s">
        <v>64</v>
      </c>
      <c r="B402" s="7" t="s">
        <v>4</v>
      </c>
      <c r="C402" s="6" t="s">
        <v>44</v>
      </c>
      <c r="D402" s="6" t="s">
        <v>11</v>
      </c>
      <c r="E402" s="26" t="s">
        <v>217</v>
      </c>
      <c r="F402" s="6" t="s">
        <v>47</v>
      </c>
      <c r="G402" s="5">
        <v>1060.9000000000001</v>
      </c>
    </row>
    <row r="403" spans="1:7" ht="15.75" customHeight="1" x14ac:dyDescent="0.2">
      <c r="A403" s="32" t="s">
        <v>63</v>
      </c>
      <c r="B403" s="15" t="s">
        <v>4</v>
      </c>
      <c r="C403" s="31">
        <v>10</v>
      </c>
      <c r="D403" s="31" t="s">
        <v>25</v>
      </c>
      <c r="E403" s="31"/>
      <c r="F403" s="31"/>
      <c r="G403" s="2">
        <f>G404</f>
        <v>42191.199999999997</v>
      </c>
    </row>
    <row r="404" spans="1:7" ht="15.75" customHeight="1" x14ac:dyDescent="0.25">
      <c r="A404" s="11" t="s">
        <v>21</v>
      </c>
      <c r="B404" s="111" t="s">
        <v>4</v>
      </c>
      <c r="C404" s="19" t="s">
        <v>44</v>
      </c>
      <c r="D404" s="19" t="s">
        <v>25</v>
      </c>
      <c r="E404" s="19" t="s">
        <v>159</v>
      </c>
      <c r="F404" s="31"/>
      <c r="G404" s="2">
        <f>G405+G408</f>
        <v>42191.199999999997</v>
      </c>
    </row>
    <row r="405" spans="1:7" ht="48" customHeight="1" x14ac:dyDescent="0.25">
      <c r="A405" s="22" t="s">
        <v>62</v>
      </c>
      <c r="B405" s="111" t="s">
        <v>4</v>
      </c>
      <c r="C405" s="19" t="s">
        <v>44</v>
      </c>
      <c r="D405" s="19" t="s">
        <v>25</v>
      </c>
      <c r="E405" s="19" t="s">
        <v>169</v>
      </c>
      <c r="F405" s="24"/>
      <c r="G405" s="9">
        <f>G406</f>
        <v>40994.199999999997</v>
      </c>
    </row>
    <row r="406" spans="1:7" ht="25.5" x14ac:dyDescent="0.2">
      <c r="A406" s="25" t="s">
        <v>38</v>
      </c>
      <c r="B406" s="15" t="s">
        <v>4</v>
      </c>
      <c r="C406" s="23">
        <v>10</v>
      </c>
      <c r="D406" s="23" t="s">
        <v>25</v>
      </c>
      <c r="E406" s="17" t="s">
        <v>169</v>
      </c>
      <c r="F406" s="23" t="s">
        <v>37</v>
      </c>
      <c r="G406" s="5">
        <f>G407</f>
        <v>40994.199999999997</v>
      </c>
    </row>
    <row r="407" spans="1:7" x14ac:dyDescent="0.2">
      <c r="A407" s="30" t="s">
        <v>61</v>
      </c>
      <c r="B407" s="15" t="s">
        <v>4</v>
      </c>
      <c r="C407" s="23">
        <v>10</v>
      </c>
      <c r="D407" s="23" t="s">
        <v>25</v>
      </c>
      <c r="E407" s="17" t="s">
        <v>169</v>
      </c>
      <c r="F407" s="23" t="s">
        <v>60</v>
      </c>
      <c r="G407" s="5">
        <v>40994.199999999997</v>
      </c>
    </row>
    <row r="408" spans="1:7" ht="25.5" x14ac:dyDescent="0.2">
      <c r="A408" s="39" t="s">
        <v>440</v>
      </c>
      <c r="B408" s="15" t="s">
        <v>4</v>
      </c>
      <c r="C408" s="24">
        <v>10</v>
      </c>
      <c r="D408" s="24" t="s">
        <v>25</v>
      </c>
      <c r="E408" s="19" t="s">
        <v>441</v>
      </c>
      <c r="F408" s="24"/>
      <c r="G408" s="9">
        <f>G409</f>
        <v>1197</v>
      </c>
    </row>
    <row r="409" spans="1:7" ht="25.5" x14ac:dyDescent="0.2">
      <c r="A409" s="25" t="s">
        <v>38</v>
      </c>
      <c r="B409" s="15" t="s">
        <v>4</v>
      </c>
      <c r="C409" s="23">
        <v>10</v>
      </c>
      <c r="D409" s="23" t="s">
        <v>25</v>
      </c>
      <c r="E409" s="17" t="s">
        <v>441</v>
      </c>
      <c r="F409" s="23" t="s">
        <v>37</v>
      </c>
      <c r="G409" s="5">
        <f>G410</f>
        <v>1197</v>
      </c>
    </row>
    <row r="410" spans="1:7" x14ac:dyDescent="0.2">
      <c r="A410" s="30" t="s">
        <v>61</v>
      </c>
      <c r="B410" s="15" t="s">
        <v>4</v>
      </c>
      <c r="C410" s="23">
        <v>10</v>
      </c>
      <c r="D410" s="23" t="s">
        <v>25</v>
      </c>
      <c r="E410" s="17" t="s">
        <v>441</v>
      </c>
      <c r="F410" s="23" t="s">
        <v>60</v>
      </c>
      <c r="G410" s="5">
        <v>1197</v>
      </c>
    </row>
    <row r="411" spans="1:7" x14ac:dyDescent="0.2">
      <c r="A411" s="16" t="s">
        <v>59</v>
      </c>
      <c r="B411" s="15" t="s">
        <v>4</v>
      </c>
      <c r="C411" s="14">
        <v>10</v>
      </c>
      <c r="D411" s="14" t="s">
        <v>2</v>
      </c>
      <c r="E411" s="14"/>
      <c r="F411" s="14"/>
      <c r="G411" s="2">
        <f>G412+G415</f>
        <v>3820.5</v>
      </c>
    </row>
    <row r="412" spans="1:7" ht="26.25" x14ac:dyDescent="0.25">
      <c r="A412" s="22" t="s">
        <v>234</v>
      </c>
      <c r="B412" s="29" t="s">
        <v>4</v>
      </c>
      <c r="C412" s="19" t="s">
        <v>44</v>
      </c>
      <c r="D412" s="19" t="s">
        <v>57</v>
      </c>
      <c r="E412" s="19" t="s">
        <v>235</v>
      </c>
      <c r="F412" s="19"/>
      <c r="G412" s="9">
        <f>G413</f>
        <v>106.2</v>
      </c>
    </row>
    <row r="413" spans="1:7" x14ac:dyDescent="0.2">
      <c r="A413" s="18" t="s">
        <v>50</v>
      </c>
      <c r="B413" s="14" t="s">
        <v>4</v>
      </c>
      <c r="C413" s="17" t="s">
        <v>44</v>
      </c>
      <c r="D413" s="17" t="s">
        <v>57</v>
      </c>
      <c r="E413" s="17" t="s">
        <v>235</v>
      </c>
      <c r="F413" s="28" t="s">
        <v>49</v>
      </c>
      <c r="G413" s="5">
        <f>G414</f>
        <v>106.2</v>
      </c>
    </row>
    <row r="414" spans="1:7" ht="25.5" x14ac:dyDescent="0.2">
      <c r="A414" s="8" t="s">
        <v>58</v>
      </c>
      <c r="B414" s="14" t="s">
        <v>4</v>
      </c>
      <c r="C414" s="17" t="s">
        <v>44</v>
      </c>
      <c r="D414" s="17" t="s">
        <v>57</v>
      </c>
      <c r="E414" s="17" t="s">
        <v>235</v>
      </c>
      <c r="F414" s="28" t="s">
        <v>56</v>
      </c>
      <c r="G414" s="5">
        <v>106.2</v>
      </c>
    </row>
    <row r="415" spans="1:7" ht="13.5" x14ac:dyDescent="0.25">
      <c r="A415" s="11" t="s">
        <v>21</v>
      </c>
      <c r="B415" s="147" t="s">
        <v>4</v>
      </c>
      <c r="C415" s="76" t="s">
        <v>44</v>
      </c>
      <c r="D415" s="76" t="s">
        <v>57</v>
      </c>
      <c r="E415" s="76" t="s">
        <v>159</v>
      </c>
      <c r="F415" s="28"/>
      <c r="G415" s="5">
        <f>G416+G419</f>
        <v>3714.3</v>
      </c>
    </row>
    <row r="416" spans="1:7" ht="90" x14ac:dyDescent="0.25">
      <c r="A416" s="84" t="s">
        <v>240</v>
      </c>
      <c r="B416" s="146" t="s">
        <v>4</v>
      </c>
      <c r="C416" s="76" t="s">
        <v>44</v>
      </c>
      <c r="D416" s="76" t="s">
        <v>57</v>
      </c>
      <c r="E416" s="76" t="s">
        <v>241</v>
      </c>
      <c r="F416" s="85"/>
      <c r="G416" s="5">
        <f>G417</f>
        <v>0</v>
      </c>
    </row>
    <row r="417" spans="1:7" x14ac:dyDescent="0.2">
      <c r="A417" s="57" t="s">
        <v>50</v>
      </c>
      <c r="B417" s="75" t="s">
        <v>4</v>
      </c>
      <c r="C417" s="56" t="s">
        <v>44</v>
      </c>
      <c r="D417" s="56" t="s">
        <v>57</v>
      </c>
      <c r="E417" s="56" t="s">
        <v>241</v>
      </c>
      <c r="F417" s="28" t="s">
        <v>49</v>
      </c>
      <c r="G417" s="5">
        <f>G418</f>
        <v>0</v>
      </c>
    </row>
    <row r="418" spans="1:7" ht="25.5" x14ac:dyDescent="0.2">
      <c r="A418" s="8" t="s">
        <v>58</v>
      </c>
      <c r="B418" s="75" t="s">
        <v>4</v>
      </c>
      <c r="C418" s="56" t="s">
        <v>44</v>
      </c>
      <c r="D418" s="56" t="s">
        <v>57</v>
      </c>
      <c r="E418" s="56" t="s">
        <v>241</v>
      </c>
      <c r="F418" s="28" t="s">
        <v>56</v>
      </c>
      <c r="G418" s="5"/>
    </row>
    <row r="419" spans="1:7" ht="39.75" customHeight="1" x14ac:dyDescent="0.25">
      <c r="A419" s="22" t="s">
        <v>366</v>
      </c>
      <c r="B419" s="109" t="s">
        <v>4</v>
      </c>
      <c r="C419" s="19" t="s">
        <v>44</v>
      </c>
      <c r="D419" s="19" t="s">
        <v>43</v>
      </c>
      <c r="E419" s="10" t="s">
        <v>438</v>
      </c>
      <c r="F419" s="85"/>
      <c r="G419" s="9">
        <f>G420</f>
        <v>3714.3</v>
      </c>
    </row>
    <row r="420" spans="1:7" x14ac:dyDescent="0.2">
      <c r="A420" s="57" t="s">
        <v>50</v>
      </c>
      <c r="B420" s="7" t="s">
        <v>4</v>
      </c>
      <c r="C420" s="17" t="s">
        <v>44</v>
      </c>
      <c r="D420" s="17" t="s">
        <v>43</v>
      </c>
      <c r="E420" s="6" t="s">
        <v>438</v>
      </c>
      <c r="F420" s="28" t="s">
        <v>49</v>
      </c>
      <c r="G420" s="5">
        <f>G421</f>
        <v>3714.3</v>
      </c>
    </row>
    <row r="421" spans="1:7" ht="25.5" x14ac:dyDescent="0.2">
      <c r="A421" s="8" t="s">
        <v>58</v>
      </c>
      <c r="B421" s="7" t="s">
        <v>4</v>
      </c>
      <c r="C421" s="17" t="s">
        <v>44</v>
      </c>
      <c r="D421" s="17" t="s">
        <v>2</v>
      </c>
      <c r="E421" s="6" t="s">
        <v>438</v>
      </c>
      <c r="F421" s="28" t="s">
        <v>56</v>
      </c>
      <c r="G421" s="5">
        <v>3714.3</v>
      </c>
    </row>
    <row r="422" spans="1:7" x14ac:dyDescent="0.2">
      <c r="A422" s="16" t="s">
        <v>55</v>
      </c>
      <c r="B422" s="15" t="s">
        <v>4</v>
      </c>
      <c r="C422" s="14">
        <v>10</v>
      </c>
      <c r="D422" s="14" t="s">
        <v>48</v>
      </c>
      <c r="E422" s="14"/>
      <c r="F422" s="14"/>
      <c r="G422" s="2">
        <f>G423</f>
        <v>38882.800000000003</v>
      </c>
    </row>
    <row r="423" spans="1:7" ht="17.25" customHeight="1" x14ac:dyDescent="0.25">
      <c r="A423" s="11" t="s">
        <v>21</v>
      </c>
      <c r="B423" s="111" t="s">
        <v>4</v>
      </c>
      <c r="C423" s="19" t="s">
        <v>44</v>
      </c>
      <c r="D423" s="19" t="s">
        <v>48</v>
      </c>
      <c r="E423" s="19" t="s">
        <v>159</v>
      </c>
      <c r="F423" s="14"/>
      <c r="G423" s="5">
        <f>G424</f>
        <v>38882.800000000003</v>
      </c>
    </row>
    <row r="424" spans="1:7" ht="39.75" customHeight="1" x14ac:dyDescent="0.25">
      <c r="A424" s="22" t="s">
        <v>54</v>
      </c>
      <c r="B424" s="111" t="s">
        <v>4</v>
      </c>
      <c r="C424" s="19" t="s">
        <v>44</v>
      </c>
      <c r="D424" s="19" t="s">
        <v>48</v>
      </c>
      <c r="E424" s="19" t="s">
        <v>295</v>
      </c>
      <c r="F424" s="17"/>
      <c r="G424" s="5">
        <f>G425+G428+G431</f>
        <v>38882.800000000003</v>
      </c>
    </row>
    <row r="425" spans="1:7" ht="27.75" customHeight="1" x14ac:dyDescent="0.25">
      <c r="A425" s="43" t="s">
        <v>53</v>
      </c>
      <c r="B425" s="111" t="s">
        <v>4</v>
      </c>
      <c r="C425" s="24" t="s">
        <v>44</v>
      </c>
      <c r="D425" s="24" t="s">
        <v>48</v>
      </c>
      <c r="E425" s="19" t="s">
        <v>365</v>
      </c>
      <c r="F425" s="24"/>
      <c r="G425" s="9">
        <f>G426</f>
        <v>10117.4</v>
      </c>
    </row>
    <row r="426" spans="1:7" ht="15.75" customHeight="1" x14ac:dyDescent="0.2">
      <c r="A426" s="18" t="s">
        <v>50</v>
      </c>
      <c r="B426" s="15" t="s">
        <v>4</v>
      </c>
      <c r="C426" s="23" t="s">
        <v>44</v>
      </c>
      <c r="D426" s="23" t="s">
        <v>48</v>
      </c>
      <c r="E426" s="17" t="s">
        <v>365</v>
      </c>
      <c r="F426" s="23" t="s">
        <v>49</v>
      </c>
      <c r="G426" s="5">
        <f>G427</f>
        <v>10117.4</v>
      </c>
    </row>
    <row r="427" spans="1:7" ht="25.5" customHeight="1" x14ac:dyDescent="0.2">
      <c r="A427" s="8" t="s">
        <v>58</v>
      </c>
      <c r="B427" s="15" t="s">
        <v>4</v>
      </c>
      <c r="C427" s="23" t="s">
        <v>44</v>
      </c>
      <c r="D427" s="23" t="s">
        <v>48</v>
      </c>
      <c r="E427" s="17" t="s">
        <v>365</v>
      </c>
      <c r="F427" s="23" t="s">
        <v>56</v>
      </c>
      <c r="G427" s="5">
        <v>10117.4</v>
      </c>
    </row>
    <row r="428" spans="1:7" ht="15.75" customHeight="1" x14ac:dyDescent="0.25">
      <c r="A428" s="43" t="s">
        <v>52</v>
      </c>
      <c r="B428" s="111" t="s">
        <v>4</v>
      </c>
      <c r="C428" s="24">
        <v>10</v>
      </c>
      <c r="D428" s="24" t="s">
        <v>48</v>
      </c>
      <c r="E428" s="19" t="s">
        <v>364</v>
      </c>
      <c r="F428" s="24"/>
      <c r="G428" s="9">
        <f>G429</f>
        <v>12632.9</v>
      </c>
    </row>
    <row r="429" spans="1:7" ht="27" customHeight="1" x14ac:dyDescent="0.2">
      <c r="A429" s="18" t="s">
        <v>29</v>
      </c>
      <c r="B429" s="15" t="s">
        <v>4</v>
      </c>
      <c r="C429" s="23">
        <v>10</v>
      </c>
      <c r="D429" s="23" t="s">
        <v>48</v>
      </c>
      <c r="E429" s="17" t="s">
        <v>364</v>
      </c>
      <c r="F429" s="23" t="s">
        <v>28</v>
      </c>
      <c r="G429" s="5">
        <f>G430</f>
        <v>12632.9</v>
      </c>
    </row>
    <row r="430" spans="1:7" ht="27" customHeight="1" x14ac:dyDescent="0.2">
      <c r="A430" s="18" t="s">
        <v>27</v>
      </c>
      <c r="B430" s="15" t="s">
        <v>4</v>
      </c>
      <c r="C430" s="23">
        <v>10</v>
      </c>
      <c r="D430" s="23" t="s">
        <v>48</v>
      </c>
      <c r="E430" s="17" t="s">
        <v>364</v>
      </c>
      <c r="F430" s="23" t="s">
        <v>24</v>
      </c>
      <c r="G430" s="5">
        <v>12632.9</v>
      </c>
    </row>
    <row r="431" spans="1:7" ht="13.5" customHeight="1" x14ac:dyDescent="0.25">
      <c r="A431" s="43" t="s">
        <v>51</v>
      </c>
      <c r="B431" s="111" t="s">
        <v>4</v>
      </c>
      <c r="C431" s="24">
        <v>10</v>
      </c>
      <c r="D431" s="24" t="s">
        <v>48</v>
      </c>
      <c r="E431" s="19" t="s">
        <v>363</v>
      </c>
      <c r="F431" s="24"/>
      <c r="G431" s="9">
        <f>G432</f>
        <v>16132.5</v>
      </c>
    </row>
    <row r="432" spans="1:7" ht="16.5" customHeight="1" x14ac:dyDescent="0.2">
      <c r="A432" s="18" t="s">
        <v>50</v>
      </c>
      <c r="B432" s="15" t="s">
        <v>4</v>
      </c>
      <c r="C432" s="23">
        <v>10</v>
      </c>
      <c r="D432" s="23" t="s">
        <v>48</v>
      </c>
      <c r="E432" s="17" t="s">
        <v>363</v>
      </c>
      <c r="F432" s="23" t="s">
        <v>49</v>
      </c>
      <c r="G432" s="5">
        <f>G433</f>
        <v>16132.5</v>
      </c>
    </row>
    <row r="433" spans="1:7" ht="27.75" customHeight="1" x14ac:dyDescent="0.2">
      <c r="A433" s="8" t="s">
        <v>58</v>
      </c>
      <c r="B433" s="15" t="s">
        <v>4</v>
      </c>
      <c r="C433" s="23">
        <v>10</v>
      </c>
      <c r="D433" s="23" t="s">
        <v>48</v>
      </c>
      <c r="E433" s="17" t="s">
        <v>363</v>
      </c>
      <c r="F433" s="23" t="s">
        <v>56</v>
      </c>
      <c r="G433" s="5">
        <v>16132.5</v>
      </c>
    </row>
    <row r="434" spans="1:7" x14ac:dyDescent="0.2">
      <c r="A434" s="16" t="s">
        <v>46</v>
      </c>
      <c r="B434" s="15" t="s">
        <v>4</v>
      </c>
      <c r="C434" s="14">
        <v>10</v>
      </c>
      <c r="D434" s="14" t="s">
        <v>43</v>
      </c>
      <c r="E434" s="14"/>
      <c r="F434" s="14"/>
      <c r="G434" s="2">
        <f>G438+G445+G435</f>
        <v>1741.1</v>
      </c>
    </row>
    <row r="435" spans="1:7" ht="39" x14ac:dyDescent="0.25">
      <c r="A435" s="22" t="s">
        <v>238</v>
      </c>
      <c r="B435" s="111" t="s">
        <v>4</v>
      </c>
      <c r="C435" s="19" t="s">
        <v>44</v>
      </c>
      <c r="D435" s="19" t="s">
        <v>43</v>
      </c>
      <c r="E435" s="19" t="s">
        <v>237</v>
      </c>
      <c r="F435" s="19"/>
      <c r="G435" s="9">
        <f>G436</f>
        <v>110.5</v>
      </c>
    </row>
    <row r="436" spans="1:7" ht="25.5" x14ac:dyDescent="0.2">
      <c r="A436" s="18" t="s">
        <v>29</v>
      </c>
      <c r="B436" s="15" t="s">
        <v>4</v>
      </c>
      <c r="C436" s="17" t="s">
        <v>44</v>
      </c>
      <c r="D436" s="17" t="s">
        <v>43</v>
      </c>
      <c r="E436" s="17" t="s">
        <v>237</v>
      </c>
      <c r="F436" s="17" t="s">
        <v>28</v>
      </c>
      <c r="G436" s="5">
        <f>G437</f>
        <v>110.5</v>
      </c>
    </row>
    <row r="437" spans="1:7" ht="25.5" x14ac:dyDescent="0.2">
      <c r="A437" s="18" t="s">
        <v>27</v>
      </c>
      <c r="B437" s="15" t="s">
        <v>4</v>
      </c>
      <c r="C437" s="17" t="s">
        <v>44</v>
      </c>
      <c r="D437" s="17" t="s">
        <v>43</v>
      </c>
      <c r="E437" s="17" t="s">
        <v>237</v>
      </c>
      <c r="F437" s="17" t="s">
        <v>24</v>
      </c>
      <c r="G437" s="5">
        <v>110.5</v>
      </c>
    </row>
    <row r="438" spans="1:7" ht="18" customHeight="1" x14ac:dyDescent="0.25">
      <c r="A438" s="21" t="s">
        <v>21</v>
      </c>
      <c r="B438" s="111" t="s">
        <v>4</v>
      </c>
      <c r="C438" s="19" t="s">
        <v>44</v>
      </c>
      <c r="D438" s="19" t="s">
        <v>43</v>
      </c>
      <c r="E438" s="19" t="s">
        <v>159</v>
      </c>
      <c r="F438" s="17"/>
      <c r="G438" s="9">
        <f>G439+G442</f>
        <v>530.6</v>
      </c>
    </row>
    <row r="439" spans="1:7" ht="25.5" x14ac:dyDescent="0.2">
      <c r="A439" s="18" t="s">
        <v>45</v>
      </c>
      <c r="B439" s="15" t="s">
        <v>4</v>
      </c>
      <c r="C439" s="17" t="s">
        <v>44</v>
      </c>
      <c r="D439" s="17" t="s">
        <v>43</v>
      </c>
      <c r="E439" s="26" t="s">
        <v>161</v>
      </c>
      <c r="F439" s="17"/>
      <c r="G439" s="5">
        <f>G440</f>
        <v>506.6</v>
      </c>
    </row>
    <row r="440" spans="1:7" ht="25.5" x14ac:dyDescent="0.2">
      <c r="A440" s="18" t="s">
        <v>29</v>
      </c>
      <c r="B440" s="15" t="s">
        <v>4</v>
      </c>
      <c r="C440" s="17" t="s">
        <v>44</v>
      </c>
      <c r="D440" s="17" t="s">
        <v>43</v>
      </c>
      <c r="E440" s="26" t="s">
        <v>161</v>
      </c>
      <c r="F440" s="17" t="s">
        <v>28</v>
      </c>
      <c r="G440" s="5">
        <f>G441</f>
        <v>506.6</v>
      </c>
    </row>
    <row r="441" spans="1:7" ht="25.5" x14ac:dyDescent="0.2">
      <c r="A441" s="18" t="s">
        <v>27</v>
      </c>
      <c r="B441" s="15" t="s">
        <v>4</v>
      </c>
      <c r="C441" s="17" t="s">
        <v>44</v>
      </c>
      <c r="D441" s="17" t="s">
        <v>43</v>
      </c>
      <c r="E441" s="26" t="s">
        <v>161</v>
      </c>
      <c r="F441" s="17" t="s">
        <v>24</v>
      </c>
      <c r="G441" s="5">
        <v>506.6</v>
      </c>
    </row>
    <row r="442" spans="1:7" ht="102.75" x14ac:dyDescent="0.25">
      <c r="A442" s="77" t="s">
        <v>245</v>
      </c>
      <c r="B442" s="111" t="s">
        <v>4</v>
      </c>
      <c r="C442" s="19" t="s">
        <v>44</v>
      </c>
      <c r="D442" s="19" t="s">
        <v>43</v>
      </c>
      <c r="E442" s="20" t="s">
        <v>218</v>
      </c>
      <c r="F442" s="19"/>
      <c r="G442" s="9">
        <f>G443</f>
        <v>24</v>
      </c>
    </row>
    <row r="443" spans="1:7" ht="25.5" x14ac:dyDescent="0.2">
      <c r="A443" s="18" t="s">
        <v>29</v>
      </c>
      <c r="B443" s="15" t="s">
        <v>4</v>
      </c>
      <c r="C443" s="17" t="s">
        <v>44</v>
      </c>
      <c r="D443" s="17" t="s">
        <v>43</v>
      </c>
      <c r="E443" s="26" t="s">
        <v>218</v>
      </c>
      <c r="F443" s="17"/>
      <c r="G443" s="5">
        <f>G444</f>
        <v>24</v>
      </c>
    </row>
    <row r="444" spans="1:7" ht="25.5" x14ac:dyDescent="0.2">
      <c r="A444" s="18" t="s">
        <v>27</v>
      </c>
      <c r="B444" s="15" t="s">
        <v>4</v>
      </c>
      <c r="C444" s="17" t="s">
        <v>44</v>
      </c>
      <c r="D444" s="17" t="s">
        <v>43</v>
      </c>
      <c r="E444" s="26" t="s">
        <v>218</v>
      </c>
      <c r="F444" s="17"/>
      <c r="G444" s="5">
        <v>24</v>
      </c>
    </row>
    <row r="445" spans="1:7" ht="64.5" x14ac:dyDescent="0.25">
      <c r="A445" s="22" t="s">
        <v>244</v>
      </c>
      <c r="B445" s="109" t="s">
        <v>4</v>
      </c>
      <c r="C445" s="19" t="s">
        <v>44</v>
      </c>
      <c r="D445" s="19" t="s">
        <v>43</v>
      </c>
      <c r="E445" s="10" t="s">
        <v>219</v>
      </c>
      <c r="F445" s="10"/>
      <c r="G445" s="5">
        <f>G446</f>
        <v>1100</v>
      </c>
    </row>
    <row r="446" spans="1:7" ht="25.5" x14ac:dyDescent="0.2">
      <c r="A446" s="18" t="s">
        <v>29</v>
      </c>
      <c r="B446" s="7" t="s">
        <v>4</v>
      </c>
      <c r="C446" s="17" t="s">
        <v>44</v>
      </c>
      <c r="D446" s="17" t="s">
        <v>43</v>
      </c>
      <c r="E446" s="6" t="s">
        <v>219</v>
      </c>
      <c r="F446" s="17" t="s">
        <v>28</v>
      </c>
      <c r="G446" s="5">
        <f>G447</f>
        <v>1100</v>
      </c>
    </row>
    <row r="447" spans="1:7" ht="25.5" x14ac:dyDescent="0.2">
      <c r="A447" s="18" t="s">
        <v>27</v>
      </c>
      <c r="B447" s="7" t="s">
        <v>4</v>
      </c>
      <c r="C447" s="17" t="s">
        <v>44</v>
      </c>
      <c r="D447" s="17" t="s">
        <v>43</v>
      </c>
      <c r="E447" s="6" t="s">
        <v>219</v>
      </c>
      <c r="F447" s="17" t="s">
        <v>24</v>
      </c>
      <c r="G447" s="5">
        <v>1100</v>
      </c>
    </row>
    <row r="448" spans="1:7" x14ac:dyDescent="0.2">
      <c r="A448" s="16" t="s">
        <v>42</v>
      </c>
      <c r="B448" s="15" t="s">
        <v>4</v>
      </c>
      <c r="C448" s="14" t="s">
        <v>35</v>
      </c>
      <c r="D448" s="14"/>
      <c r="E448" s="14"/>
      <c r="F448" s="14"/>
      <c r="G448" s="2">
        <f>G449+G456</f>
        <v>2416.1</v>
      </c>
    </row>
    <row r="449" spans="1:7" x14ac:dyDescent="0.2">
      <c r="A449" s="16" t="s">
        <v>41</v>
      </c>
      <c r="B449" s="15" t="s">
        <v>4</v>
      </c>
      <c r="C449" s="14" t="s">
        <v>35</v>
      </c>
      <c r="D449" s="14" t="s">
        <v>11</v>
      </c>
      <c r="E449" s="14"/>
      <c r="F449" s="14"/>
      <c r="G449" s="2">
        <f>G450</f>
        <v>1995</v>
      </c>
    </row>
    <row r="450" spans="1:7" ht="26.25" x14ac:dyDescent="0.25">
      <c r="A450" s="22" t="s">
        <v>40</v>
      </c>
      <c r="B450" s="111" t="s">
        <v>4</v>
      </c>
      <c r="C450" s="19" t="s">
        <v>35</v>
      </c>
      <c r="D450" s="19" t="s">
        <v>11</v>
      </c>
      <c r="E450" s="19" t="s">
        <v>221</v>
      </c>
      <c r="F450" s="19"/>
      <c r="G450" s="9">
        <f>G451</f>
        <v>1995</v>
      </c>
    </row>
    <row r="451" spans="1:7" ht="18.75" customHeight="1" x14ac:dyDescent="0.25">
      <c r="A451" s="22" t="s">
        <v>39</v>
      </c>
      <c r="B451" s="111" t="s">
        <v>4</v>
      </c>
      <c r="C451" s="19" t="s">
        <v>35</v>
      </c>
      <c r="D451" s="19" t="s">
        <v>11</v>
      </c>
      <c r="E451" s="19" t="s">
        <v>222</v>
      </c>
      <c r="F451" s="19"/>
      <c r="G451" s="9">
        <f>G453+G455</f>
        <v>1995</v>
      </c>
    </row>
    <row r="452" spans="1:7" ht="26.25" customHeight="1" x14ac:dyDescent="0.2">
      <c r="A452" s="18" t="s">
        <v>29</v>
      </c>
      <c r="B452" s="15" t="s">
        <v>4</v>
      </c>
      <c r="C452" s="17" t="s">
        <v>35</v>
      </c>
      <c r="D452" s="17" t="s">
        <v>11</v>
      </c>
      <c r="E452" s="17" t="s">
        <v>222</v>
      </c>
      <c r="F452" s="17" t="s">
        <v>28</v>
      </c>
      <c r="G452" s="5">
        <f>G453</f>
        <v>0</v>
      </c>
    </row>
    <row r="453" spans="1:7" ht="27.75" customHeight="1" x14ac:dyDescent="0.2">
      <c r="A453" s="18" t="s">
        <v>27</v>
      </c>
      <c r="B453" s="15" t="s">
        <v>4</v>
      </c>
      <c r="C453" s="17" t="s">
        <v>35</v>
      </c>
      <c r="D453" s="17" t="s">
        <v>11</v>
      </c>
      <c r="E453" s="17" t="s">
        <v>222</v>
      </c>
      <c r="F453" s="17" t="s">
        <v>24</v>
      </c>
      <c r="G453" s="5">
        <v>0</v>
      </c>
    </row>
    <row r="454" spans="1:7" ht="33" customHeight="1" x14ac:dyDescent="0.2">
      <c r="A454" s="25" t="s">
        <v>38</v>
      </c>
      <c r="B454" s="15" t="s">
        <v>4</v>
      </c>
      <c r="C454" s="17" t="s">
        <v>35</v>
      </c>
      <c r="D454" s="17" t="s">
        <v>11</v>
      </c>
      <c r="E454" s="17" t="s">
        <v>222</v>
      </c>
      <c r="F454" s="17" t="s">
        <v>37</v>
      </c>
      <c r="G454" s="5">
        <f>G455</f>
        <v>1995</v>
      </c>
    </row>
    <row r="455" spans="1:7" x14ac:dyDescent="0.2">
      <c r="A455" s="18" t="s">
        <v>36</v>
      </c>
      <c r="B455" s="15" t="s">
        <v>4</v>
      </c>
      <c r="C455" s="17" t="s">
        <v>35</v>
      </c>
      <c r="D455" s="17" t="s">
        <v>11</v>
      </c>
      <c r="E455" s="17" t="s">
        <v>222</v>
      </c>
      <c r="F455" s="17" t="s">
        <v>34</v>
      </c>
      <c r="G455" s="5">
        <v>1995</v>
      </c>
    </row>
    <row r="456" spans="1:7" x14ac:dyDescent="0.2">
      <c r="A456" s="16" t="s">
        <v>442</v>
      </c>
      <c r="B456" s="15" t="s">
        <v>4</v>
      </c>
      <c r="C456" s="14" t="s">
        <v>35</v>
      </c>
      <c r="D456" s="14" t="s">
        <v>25</v>
      </c>
      <c r="E456" s="14"/>
      <c r="F456" s="14"/>
      <c r="G456" s="2">
        <f>G457+G460</f>
        <v>421.1</v>
      </c>
    </row>
    <row r="457" spans="1:7" ht="56.25" customHeight="1" x14ac:dyDescent="0.2">
      <c r="A457" s="22" t="s">
        <v>223</v>
      </c>
      <c r="B457" s="15" t="s">
        <v>4</v>
      </c>
      <c r="C457" s="17" t="s">
        <v>35</v>
      </c>
      <c r="D457" s="17" t="s">
        <v>25</v>
      </c>
      <c r="E457" s="19" t="s">
        <v>224</v>
      </c>
      <c r="F457" s="19"/>
      <c r="G457" s="9">
        <f>G458</f>
        <v>400</v>
      </c>
    </row>
    <row r="458" spans="1:7" ht="25.5" x14ac:dyDescent="0.2">
      <c r="A458" s="25" t="s">
        <v>38</v>
      </c>
      <c r="B458" s="15" t="s">
        <v>4</v>
      </c>
      <c r="C458" s="17" t="s">
        <v>35</v>
      </c>
      <c r="D458" s="17" t="s">
        <v>25</v>
      </c>
      <c r="E458" s="17" t="s">
        <v>224</v>
      </c>
      <c r="F458" s="17" t="s">
        <v>37</v>
      </c>
      <c r="G458" s="5">
        <f>G459</f>
        <v>400</v>
      </c>
    </row>
    <row r="459" spans="1:7" x14ac:dyDescent="0.2">
      <c r="A459" s="18" t="s">
        <v>36</v>
      </c>
      <c r="B459" s="15" t="s">
        <v>4</v>
      </c>
      <c r="C459" s="17" t="s">
        <v>35</v>
      </c>
      <c r="D459" s="17" t="s">
        <v>25</v>
      </c>
      <c r="E459" s="17" t="s">
        <v>224</v>
      </c>
      <c r="F459" s="17" t="s">
        <v>34</v>
      </c>
      <c r="G459" s="5">
        <v>400</v>
      </c>
    </row>
    <row r="460" spans="1:7" ht="51" x14ac:dyDescent="0.2">
      <c r="A460" s="22" t="s">
        <v>225</v>
      </c>
      <c r="B460" s="15" t="s">
        <v>4</v>
      </c>
      <c r="C460" s="17" t="s">
        <v>35</v>
      </c>
      <c r="D460" s="17" t="s">
        <v>25</v>
      </c>
      <c r="E460" s="19" t="s">
        <v>226</v>
      </c>
      <c r="F460" s="19"/>
      <c r="G460" s="9">
        <f>G461</f>
        <v>21.1</v>
      </c>
    </row>
    <row r="461" spans="1:7" ht="25.5" x14ac:dyDescent="0.2">
      <c r="A461" s="25" t="s">
        <v>38</v>
      </c>
      <c r="B461" s="15" t="s">
        <v>4</v>
      </c>
      <c r="C461" s="17" t="s">
        <v>35</v>
      </c>
      <c r="D461" s="17" t="s">
        <v>25</v>
      </c>
      <c r="E461" s="17" t="s">
        <v>226</v>
      </c>
      <c r="F461" s="17" t="s">
        <v>37</v>
      </c>
      <c r="G461" s="5">
        <f>G462</f>
        <v>21.1</v>
      </c>
    </row>
    <row r="462" spans="1:7" x14ac:dyDescent="0.2">
      <c r="A462" s="18" t="s">
        <v>36</v>
      </c>
      <c r="B462" s="15" t="s">
        <v>4</v>
      </c>
      <c r="C462" s="17" t="s">
        <v>35</v>
      </c>
      <c r="D462" s="17" t="s">
        <v>25</v>
      </c>
      <c r="E462" s="17" t="s">
        <v>226</v>
      </c>
      <c r="F462" s="17" t="s">
        <v>34</v>
      </c>
      <c r="G462" s="5">
        <v>21.1</v>
      </c>
    </row>
    <row r="463" spans="1:7" x14ac:dyDescent="0.2">
      <c r="A463" s="16" t="s">
        <v>33</v>
      </c>
      <c r="B463" s="15" t="s">
        <v>4</v>
      </c>
      <c r="C463" s="14" t="s">
        <v>26</v>
      </c>
      <c r="D463" s="14"/>
      <c r="E463" s="14"/>
      <c r="F463" s="14"/>
      <c r="G463" s="2">
        <f>G464+G468</f>
        <v>2015</v>
      </c>
    </row>
    <row r="464" spans="1:7" x14ac:dyDescent="0.2">
      <c r="A464" s="16" t="s">
        <v>32</v>
      </c>
      <c r="B464" s="15" t="s">
        <v>4</v>
      </c>
      <c r="C464" s="14" t="s">
        <v>26</v>
      </c>
      <c r="D464" s="14" t="s">
        <v>11</v>
      </c>
      <c r="E464" s="14"/>
      <c r="F464" s="14"/>
      <c r="G464" s="2">
        <f>G465</f>
        <v>1800</v>
      </c>
    </row>
    <row r="465" spans="1:7" ht="30" customHeight="1" x14ac:dyDescent="0.25">
      <c r="A465" s="22" t="s">
        <v>30</v>
      </c>
      <c r="B465" s="111" t="s">
        <v>4</v>
      </c>
      <c r="C465" s="24" t="s">
        <v>26</v>
      </c>
      <c r="D465" s="24" t="s">
        <v>11</v>
      </c>
      <c r="E465" s="19" t="s">
        <v>220</v>
      </c>
      <c r="F465" s="19"/>
      <c r="G465" s="9">
        <f>G466</f>
        <v>1800</v>
      </c>
    </row>
    <row r="466" spans="1:7" ht="25.5" x14ac:dyDescent="0.2">
      <c r="A466" s="18" t="s">
        <v>29</v>
      </c>
      <c r="B466" s="15" t="s">
        <v>4</v>
      </c>
      <c r="C466" s="23" t="s">
        <v>26</v>
      </c>
      <c r="D466" s="23" t="s">
        <v>11</v>
      </c>
      <c r="E466" s="17" t="s">
        <v>220</v>
      </c>
      <c r="F466" s="17" t="s">
        <v>28</v>
      </c>
      <c r="G466" s="5">
        <f>G467</f>
        <v>1800</v>
      </c>
    </row>
    <row r="467" spans="1:7" ht="25.5" x14ac:dyDescent="0.2">
      <c r="A467" s="18" t="s">
        <v>27</v>
      </c>
      <c r="B467" s="15" t="s">
        <v>4</v>
      </c>
      <c r="C467" s="23" t="s">
        <v>26</v>
      </c>
      <c r="D467" s="23" t="s">
        <v>11</v>
      </c>
      <c r="E467" s="17" t="s">
        <v>220</v>
      </c>
      <c r="F467" s="17" t="s">
        <v>24</v>
      </c>
      <c r="G467" s="5">
        <v>1800</v>
      </c>
    </row>
    <row r="468" spans="1:7" x14ac:dyDescent="0.2">
      <c r="A468" s="16" t="s">
        <v>31</v>
      </c>
      <c r="B468" s="15" t="s">
        <v>4</v>
      </c>
      <c r="C468" s="14" t="s">
        <v>26</v>
      </c>
      <c r="D468" s="14" t="s">
        <v>25</v>
      </c>
      <c r="E468" s="14"/>
      <c r="F468" s="14"/>
      <c r="G468" s="2">
        <f>G469</f>
        <v>215</v>
      </c>
    </row>
    <row r="469" spans="1:7" ht="26.25" x14ac:dyDescent="0.25">
      <c r="A469" s="22" t="s">
        <v>30</v>
      </c>
      <c r="B469" s="111" t="s">
        <v>4</v>
      </c>
      <c r="C469" s="19" t="s">
        <v>26</v>
      </c>
      <c r="D469" s="19" t="s">
        <v>25</v>
      </c>
      <c r="E469" s="19" t="s">
        <v>220</v>
      </c>
      <c r="F469" s="19"/>
      <c r="G469" s="9">
        <f>G470</f>
        <v>215</v>
      </c>
    </row>
    <row r="470" spans="1:7" ht="25.5" x14ac:dyDescent="0.2">
      <c r="A470" s="18" t="s">
        <v>29</v>
      </c>
      <c r="B470" s="15" t="s">
        <v>4</v>
      </c>
      <c r="C470" s="17" t="s">
        <v>26</v>
      </c>
      <c r="D470" s="17" t="s">
        <v>25</v>
      </c>
      <c r="E470" s="17" t="s">
        <v>220</v>
      </c>
      <c r="F470" s="17" t="s">
        <v>28</v>
      </c>
      <c r="G470" s="5">
        <f>G471</f>
        <v>215</v>
      </c>
    </row>
    <row r="471" spans="1:7" ht="25.5" x14ac:dyDescent="0.2">
      <c r="A471" s="18" t="s">
        <v>27</v>
      </c>
      <c r="B471" s="15" t="s">
        <v>4</v>
      </c>
      <c r="C471" s="17" t="s">
        <v>26</v>
      </c>
      <c r="D471" s="17" t="s">
        <v>25</v>
      </c>
      <c r="E471" s="17" t="s">
        <v>220</v>
      </c>
      <c r="F471" s="17" t="s">
        <v>24</v>
      </c>
      <c r="G471" s="5">
        <v>215</v>
      </c>
    </row>
    <row r="472" spans="1:7" ht="15.75" customHeight="1" x14ac:dyDescent="0.2">
      <c r="A472" s="16" t="s">
        <v>23</v>
      </c>
      <c r="B472" s="15" t="s">
        <v>4</v>
      </c>
      <c r="C472" s="14" t="s">
        <v>17</v>
      </c>
      <c r="D472" s="14"/>
      <c r="E472" s="14"/>
      <c r="F472" s="14"/>
      <c r="G472" s="2">
        <f>G473</f>
        <v>6600</v>
      </c>
    </row>
    <row r="473" spans="1:7" ht="25.5" x14ac:dyDescent="0.2">
      <c r="A473" s="16" t="s">
        <v>22</v>
      </c>
      <c r="B473" s="15" t="s">
        <v>4</v>
      </c>
      <c r="C473" s="14" t="s">
        <v>17</v>
      </c>
      <c r="D473" s="14" t="s">
        <v>11</v>
      </c>
      <c r="E473" s="14"/>
      <c r="F473" s="19"/>
      <c r="G473" s="9">
        <f>G474</f>
        <v>6600</v>
      </c>
    </row>
    <row r="474" spans="1:7" ht="13.5" x14ac:dyDescent="0.25">
      <c r="A474" s="21" t="s">
        <v>21</v>
      </c>
      <c r="B474" s="111" t="s">
        <v>4</v>
      </c>
      <c r="C474" s="19" t="s">
        <v>17</v>
      </c>
      <c r="D474" s="19" t="s">
        <v>11</v>
      </c>
      <c r="E474" s="19" t="s">
        <v>159</v>
      </c>
      <c r="F474" s="19"/>
      <c r="G474" s="9">
        <f>G475</f>
        <v>6600</v>
      </c>
    </row>
    <row r="475" spans="1:7" ht="13.5" x14ac:dyDescent="0.25">
      <c r="A475" s="22" t="s">
        <v>20</v>
      </c>
      <c r="B475" s="111" t="s">
        <v>4</v>
      </c>
      <c r="C475" s="19" t="s">
        <v>17</v>
      </c>
      <c r="D475" s="19" t="s">
        <v>11</v>
      </c>
      <c r="E475" s="19" t="s">
        <v>227</v>
      </c>
      <c r="F475" s="19"/>
      <c r="G475" s="9">
        <f>G476</f>
        <v>6600</v>
      </c>
    </row>
    <row r="476" spans="1:7" x14ac:dyDescent="0.2">
      <c r="A476" s="18" t="s">
        <v>18</v>
      </c>
      <c r="B476" s="15" t="s">
        <v>4</v>
      </c>
      <c r="C476" s="17" t="s">
        <v>17</v>
      </c>
      <c r="D476" s="17" t="s">
        <v>11</v>
      </c>
      <c r="E476" s="17" t="s">
        <v>227</v>
      </c>
      <c r="F476" s="17" t="s">
        <v>19</v>
      </c>
      <c r="G476" s="5">
        <f>G477</f>
        <v>6600</v>
      </c>
    </row>
    <row r="477" spans="1:7" x14ac:dyDescent="0.2">
      <c r="A477" s="18" t="s">
        <v>18</v>
      </c>
      <c r="B477" s="15" t="s">
        <v>4</v>
      </c>
      <c r="C477" s="17" t="s">
        <v>17</v>
      </c>
      <c r="D477" s="17" t="s">
        <v>11</v>
      </c>
      <c r="E477" s="17" t="s">
        <v>227</v>
      </c>
      <c r="F477" s="17" t="s">
        <v>16</v>
      </c>
      <c r="G477" s="5">
        <v>6600</v>
      </c>
    </row>
    <row r="478" spans="1:7" ht="19.5" customHeight="1" x14ac:dyDescent="0.2">
      <c r="A478" s="16" t="s">
        <v>15</v>
      </c>
      <c r="B478" s="15" t="s">
        <v>4</v>
      </c>
      <c r="C478" s="14" t="s">
        <v>3</v>
      </c>
      <c r="D478" s="14"/>
      <c r="E478" s="14"/>
      <c r="F478" s="14"/>
      <c r="G478" s="2">
        <f>G479+G484</f>
        <v>88770.700000000012</v>
      </c>
    </row>
    <row r="479" spans="1:7" ht="25.5" x14ac:dyDescent="0.2">
      <c r="A479" s="13" t="s">
        <v>14</v>
      </c>
      <c r="B479" s="7" t="s">
        <v>4</v>
      </c>
      <c r="C479" s="12" t="s">
        <v>3</v>
      </c>
      <c r="D479" s="12" t="s">
        <v>11</v>
      </c>
      <c r="E479" s="12"/>
      <c r="F479" s="12"/>
      <c r="G479" s="2">
        <f>G480</f>
        <v>47137.9</v>
      </c>
    </row>
    <row r="480" spans="1:7" ht="24.75" customHeight="1" x14ac:dyDescent="0.25">
      <c r="A480" s="21" t="s">
        <v>21</v>
      </c>
      <c r="B480" s="109" t="s">
        <v>4</v>
      </c>
      <c r="C480" s="10" t="s">
        <v>3</v>
      </c>
      <c r="D480" s="10" t="s">
        <v>11</v>
      </c>
      <c r="E480" s="19" t="s">
        <v>159</v>
      </c>
      <c r="F480" s="10"/>
      <c r="G480" s="9">
        <f>G481</f>
        <v>47137.9</v>
      </c>
    </row>
    <row r="481" spans="1:7" ht="26.25" x14ac:dyDescent="0.25">
      <c r="A481" s="11" t="s">
        <v>13</v>
      </c>
      <c r="B481" s="109" t="s">
        <v>4</v>
      </c>
      <c r="C481" s="10" t="s">
        <v>3</v>
      </c>
      <c r="D481" s="10" t="s">
        <v>11</v>
      </c>
      <c r="E481" s="10" t="s">
        <v>228</v>
      </c>
      <c r="F481" s="10"/>
      <c r="G481" s="9">
        <f>G482</f>
        <v>47137.9</v>
      </c>
    </row>
    <row r="482" spans="1:7" x14ac:dyDescent="0.2">
      <c r="A482" s="8" t="s">
        <v>7</v>
      </c>
      <c r="B482" s="7" t="s">
        <v>4</v>
      </c>
      <c r="C482" s="6" t="s">
        <v>3</v>
      </c>
      <c r="D482" s="6" t="s">
        <v>11</v>
      </c>
      <c r="E482" s="10" t="s">
        <v>228</v>
      </c>
      <c r="F482" s="6" t="s">
        <v>6</v>
      </c>
      <c r="G482" s="5">
        <f>G483</f>
        <v>47137.9</v>
      </c>
    </row>
    <row r="483" spans="1:7" ht="18" customHeight="1" x14ac:dyDescent="0.2">
      <c r="A483" s="8" t="s">
        <v>12</v>
      </c>
      <c r="B483" s="7" t="s">
        <v>4</v>
      </c>
      <c r="C483" s="6" t="s">
        <v>3</v>
      </c>
      <c r="D483" s="6" t="s">
        <v>11</v>
      </c>
      <c r="E483" s="10" t="s">
        <v>228</v>
      </c>
      <c r="F483" s="6" t="s">
        <v>10</v>
      </c>
      <c r="G483" s="5">
        <v>47137.9</v>
      </c>
    </row>
    <row r="484" spans="1:7" ht="20.25" customHeight="1" x14ac:dyDescent="0.2">
      <c r="A484" s="13" t="s">
        <v>9</v>
      </c>
      <c r="B484" s="7" t="s">
        <v>4</v>
      </c>
      <c r="C484" s="12" t="s">
        <v>3</v>
      </c>
      <c r="D484" s="12" t="s">
        <v>2</v>
      </c>
      <c r="E484" s="12"/>
      <c r="F484" s="12"/>
      <c r="G484" s="2">
        <f>G490+G485</f>
        <v>41632.800000000003</v>
      </c>
    </row>
    <row r="485" spans="1:7" ht="15.75" customHeight="1" x14ac:dyDescent="0.25">
      <c r="A485" s="21" t="s">
        <v>21</v>
      </c>
      <c r="B485" s="109" t="s">
        <v>4</v>
      </c>
      <c r="C485" s="10" t="s">
        <v>3</v>
      </c>
      <c r="D485" s="10" t="s">
        <v>2</v>
      </c>
      <c r="E485" s="19" t="s">
        <v>159</v>
      </c>
      <c r="F485" s="6"/>
      <c r="G485" s="9">
        <f>G486</f>
        <v>41632.800000000003</v>
      </c>
    </row>
    <row r="486" spans="1:7" ht="55.5" customHeight="1" x14ac:dyDescent="0.25">
      <c r="A486" s="11" t="s">
        <v>8</v>
      </c>
      <c r="B486" s="109" t="s">
        <v>4</v>
      </c>
      <c r="C486" s="10" t="s">
        <v>3</v>
      </c>
      <c r="D486" s="10" t="s">
        <v>2</v>
      </c>
      <c r="E486" s="10" t="s">
        <v>229</v>
      </c>
      <c r="F486" s="10"/>
      <c r="G486" s="9">
        <f>G487</f>
        <v>41632.800000000003</v>
      </c>
    </row>
    <row r="487" spans="1:7" x14ac:dyDescent="0.2">
      <c r="A487" s="8" t="s">
        <v>7</v>
      </c>
      <c r="B487" s="7" t="s">
        <v>4</v>
      </c>
      <c r="C487" s="6" t="s">
        <v>3</v>
      </c>
      <c r="D487" s="6" t="s">
        <v>2</v>
      </c>
      <c r="E487" s="6" t="s">
        <v>229</v>
      </c>
      <c r="F487" s="6" t="s">
        <v>6</v>
      </c>
      <c r="G487" s="5">
        <f>G488</f>
        <v>41632.800000000003</v>
      </c>
    </row>
    <row r="488" spans="1:7" x14ac:dyDescent="0.2">
      <c r="A488" s="8" t="s">
        <v>5</v>
      </c>
      <c r="B488" s="7" t="s">
        <v>4</v>
      </c>
      <c r="C488" s="6" t="s">
        <v>3</v>
      </c>
      <c r="D488" s="6" t="s">
        <v>2</v>
      </c>
      <c r="E488" s="6" t="s">
        <v>229</v>
      </c>
      <c r="F488" s="6" t="s">
        <v>1</v>
      </c>
      <c r="G488" s="5">
        <v>41632.800000000003</v>
      </c>
    </row>
    <row r="489" spans="1:7" x14ac:dyDescent="0.2">
      <c r="A489" s="4" t="s">
        <v>0</v>
      </c>
      <c r="B489" s="4"/>
      <c r="C489" s="3"/>
      <c r="D489" s="3"/>
      <c r="E489" s="3"/>
      <c r="F489" s="3"/>
      <c r="G489" s="2">
        <f>G13+G102+G108+G123+G163+G201+G347+G397+G448+G463+G472+G478+G192</f>
        <v>978100.39999999991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2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дорожный фонд  </vt:lpstr>
      <vt:lpstr>источники</vt:lpstr>
      <vt:lpstr>программы</vt:lpstr>
      <vt:lpstr>таб.1.5 </vt:lpstr>
      <vt:lpstr>по разделам</vt:lpstr>
      <vt:lpstr>ведомственная  </vt:lpstr>
      <vt:lpstr>'ведомственная  '!Заголовки_для_печати</vt:lpstr>
      <vt:lpstr>источники!Заголовки_для_печати</vt:lpstr>
      <vt:lpstr>'по разделам'!Заголовки_для_печати</vt:lpstr>
      <vt:lpstr>'таб.1.5 '!Заголовки_для_печати</vt:lpstr>
      <vt:lpstr>'дорожный фонд  '!Область_печати</vt:lpstr>
      <vt:lpstr>источники!Область_печати</vt:lpstr>
      <vt:lpstr>'таб.1.5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 ЕМ</cp:lastModifiedBy>
  <cp:lastPrinted>2018-01-31T02:21:06Z</cp:lastPrinted>
  <dcterms:created xsi:type="dcterms:W3CDTF">2015-11-09T15:29:36Z</dcterms:created>
  <dcterms:modified xsi:type="dcterms:W3CDTF">2018-02-08T09:29:42Z</dcterms:modified>
</cp:coreProperties>
</file>